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4725" windowWidth="23460" windowHeight="3645" activeTab="1"/>
  </bookViews>
  <sheets>
    <sheet name="Categoría" sheetId="1" r:id="rId1"/>
    <sheet name="Datos" sheetId="2" r:id="rId2"/>
    <sheet name="Dsitribución  M$" sheetId="4" r:id="rId3"/>
  </sheets>
  <definedNames>
    <definedName name="_xlnm.Print_Area" localSheetId="1">Datos!$A$1:$AC$61</definedName>
    <definedName name="_xlnm.Print_Titles" localSheetId="1">Datos!$4:$6</definedName>
  </definedNames>
  <calcPr calcId="145621"/>
</workbook>
</file>

<file path=xl/calcChain.xml><?xml version="1.0" encoding="utf-8"?>
<calcChain xmlns="http://schemas.openxmlformats.org/spreadsheetml/2006/main">
  <c r="E41" i="4" l="1"/>
  <c r="E27" i="4"/>
  <c r="E16" i="4"/>
  <c r="E43" i="4" l="1"/>
  <c r="AC28" i="2" l="1"/>
  <c r="AC29" i="2" l="1"/>
  <c r="AC56" i="2" l="1"/>
  <c r="AC54" i="2"/>
  <c r="AC30" i="2"/>
  <c r="AC31" i="2" l="1"/>
  <c r="AC26" i="2"/>
  <c r="AC25" i="2"/>
  <c r="AC27" i="2"/>
  <c r="AC51" i="2" l="1"/>
  <c r="AC52" i="2"/>
  <c r="AC53" i="2"/>
  <c r="AC40" i="2" l="1"/>
  <c r="AC41" i="2"/>
  <c r="AC42" i="2"/>
  <c r="AC43" i="2"/>
  <c r="AC44" i="2"/>
  <c r="AC45" i="2"/>
  <c r="AC46" i="2"/>
  <c r="AC47" i="2"/>
  <c r="AC48" i="2"/>
  <c r="AC49" i="2"/>
  <c r="AC50" i="2"/>
  <c r="AC55" i="2"/>
  <c r="AC38" i="2"/>
  <c r="AC39" i="2"/>
  <c r="AC34" i="2" l="1"/>
  <c r="AC17" i="2"/>
  <c r="AC21" i="2"/>
  <c r="AC13" i="2"/>
  <c r="AC22" i="2"/>
  <c r="AC10" i="2"/>
  <c r="AC14" i="2"/>
  <c r="AC23" i="2"/>
  <c r="AC11" i="2"/>
  <c r="AC15" i="2"/>
  <c r="AC12" i="2"/>
  <c r="AC16" i="2"/>
  <c r="AC35" i="2"/>
  <c r="AC36" i="2"/>
  <c r="AC37" i="2"/>
  <c r="AC32" i="2"/>
  <c r="AC33" i="2"/>
  <c r="AC24" i="2"/>
  <c r="AC18" i="2"/>
  <c r="AC19" i="2"/>
  <c r="AC20" i="2"/>
  <c r="AC9" i="2" l="1"/>
  <c r="AC8" i="2"/>
  <c r="AC7" i="2"/>
</calcChain>
</file>

<file path=xl/sharedStrings.xml><?xml version="1.0" encoding="utf-8"?>
<sst xmlns="http://schemas.openxmlformats.org/spreadsheetml/2006/main" count="286" uniqueCount="159">
  <si>
    <t>COD_INST</t>
  </si>
  <si>
    <t>COD_INSITUCION</t>
  </si>
  <si>
    <t>NOMB_INSTITUCION</t>
  </si>
  <si>
    <t>Grupo</t>
  </si>
  <si>
    <t>UCH</t>
  </si>
  <si>
    <t>UNIVERSIDAD DE CHILE</t>
  </si>
  <si>
    <t>G1</t>
  </si>
  <si>
    <t>UAP</t>
  </si>
  <si>
    <t>UNIVERSIDAD ARTURO PRAT</t>
  </si>
  <si>
    <t>G3</t>
  </si>
  <si>
    <t>PUC</t>
  </si>
  <si>
    <t>PONTIFICIA UNIVERSIDAD CATOLICA DE CHILE</t>
  </si>
  <si>
    <t>USA</t>
  </si>
  <si>
    <t>UNIVERSIDAD DE SANTIAGO DE CHILE</t>
  </si>
  <si>
    <t>UCO</t>
  </si>
  <si>
    <t>UNIVERSIDAD DE CONCEPCION</t>
  </si>
  <si>
    <t>UTM</t>
  </si>
  <si>
    <t>UNIVERSIDAD TECNOLOGICA METROPOLITANA</t>
  </si>
  <si>
    <t>UVA</t>
  </si>
  <si>
    <t>UNIVERSIDAD DE VALPARAISO</t>
  </si>
  <si>
    <t>G2</t>
  </si>
  <si>
    <t>FSM</t>
  </si>
  <si>
    <t>UNIVERSIDAD TECNICA FEDERICO SANTA MARIA</t>
  </si>
  <si>
    <t>ULA</t>
  </si>
  <si>
    <t>UNIVERSIDAD DE LOS LAGOS</t>
  </si>
  <si>
    <t>UCV</t>
  </si>
  <si>
    <t>PONTIFICIA UNIVERSIDAD CATOLICA DE VALPARAISO</t>
  </si>
  <si>
    <t>UBB</t>
  </si>
  <si>
    <t>UNIVERSIDAD DEL BIO-BIO</t>
  </si>
  <si>
    <t>UTA</t>
  </si>
  <si>
    <t>UNIVERSIDAD DE TARAPACA</t>
  </si>
  <si>
    <t>FRO</t>
  </si>
  <si>
    <t>UNIVERSIDAD DE LA FRONTERA</t>
  </si>
  <si>
    <t>AUS</t>
  </si>
  <si>
    <t>UNIVERSIDAD AUSTRAL DE CHILE</t>
  </si>
  <si>
    <t>UCN</t>
  </si>
  <si>
    <t>UNIVERSIDAD CATOLICA DEL NORTE</t>
  </si>
  <si>
    <t>UPA</t>
  </si>
  <si>
    <t>UNIVERSIDAD DE PLAYA ANCHA DE CIENCIAS DE LA EDUCACION</t>
  </si>
  <si>
    <t>USC</t>
  </si>
  <si>
    <t>UNIVERSIDAD CATOLICA DE LA SANTISIMA CONCEPCION</t>
  </si>
  <si>
    <t>UCM</t>
  </si>
  <si>
    <t>UNIVERSIDAD CATOLICA DEL MAULE</t>
  </si>
  <si>
    <t>ULS</t>
  </si>
  <si>
    <t>UNIVERSIDAD DE LA SERENA</t>
  </si>
  <si>
    <t>ANT</t>
  </si>
  <si>
    <t>UNIVERSIDAD DE ANTOFAGASTA</t>
  </si>
  <si>
    <t>TAL</t>
  </si>
  <si>
    <t>UNIVERSIDAD DE TALCA</t>
  </si>
  <si>
    <t>UMC</t>
  </si>
  <si>
    <t>UNIVERSIDAD METROPOLITANA DE CIENCIAS DE LA EDUCACION</t>
  </si>
  <si>
    <t>UCT</t>
  </si>
  <si>
    <t>UNIVERSIDAD CATOLICA DE TEMUCO</t>
  </si>
  <si>
    <t>ATA</t>
  </si>
  <si>
    <t>UNIVERSIDAD DE ATACAMA</t>
  </si>
  <si>
    <t>MAG</t>
  </si>
  <si>
    <t>UNIVERSIDAD DE MAGALLANES</t>
  </si>
  <si>
    <t>Programa Doctorado Acreditado</t>
  </si>
  <si>
    <t>Total</t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</si>
  <si>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2010</t>
    </r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</si>
  <si>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2011</t>
    </r>
    <r>
      <rPr>
        <sz val="11"/>
        <color theme="1"/>
        <rFont val="Calibri"/>
        <family val="2"/>
        <scheme val="minor"/>
      </rPr>
      <t/>
    </r>
  </si>
  <si>
    <r>
      <t>Matícula</t>
    </r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2012</t>
    </r>
    <r>
      <rPr>
        <sz val="11"/>
        <color theme="1"/>
        <rFont val="Calibri"/>
        <family val="2"/>
        <scheme val="minor"/>
      </rPr>
      <t/>
    </r>
  </si>
  <si>
    <t>JC 40 HORAS 2010</t>
  </si>
  <si>
    <t>JC 40 HORAS 2011</t>
  </si>
  <si>
    <t>JC 40 HORAS 2012</t>
  </si>
  <si>
    <t>JCE 2010</t>
  </si>
  <si>
    <t>JCE Doctor 2010</t>
  </si>
  <si>
    <t>JCE Magister 2010</t>
  </si>
  <si>
    <t>JCE Esp. Med./Odont. 2010</t>
  </si>
  <si>
    <t>JCE 2011</t>
  </si>
  <si>
    <t>JCE Doctor 2011</t>
  </si>
  <si>
    <t>JCE Magister 2011</t>
  </si>
  <si>
    <t>JCE Esp. Med./Odont. 2011</t>
  </si>
  <si>
    <t>JCE 2012</t>
  </si>
  <si>
    <t>JCE Doctor 2012</t>
  </si>
  <si>
    <t>JCE Magister 2012</t>
  </si>
  <si>
    <t>JCE Esp. Med./Odont. 2012</t>
  </si>
  <si>
    <t>TOTAL MAT 2012 1ER AÑO</t>
  </si>
  <si>
    <t>Q1+Q2+Q3 2012</t>
  </si>
  <si>
    <t>Q1+Q2+Q3 2010</t>
  </si>
  <si>
    <t>Q1+Q2+Q3 2011</t>
  </si>
  <si>
    <t>TOTAL MAT 2011 1ER AÑO</t>
  </si>
  <si>
    <t>TOTAL MAT 2010 1ER AÑO</t>
  </si>
  <si>
    <t>g</t>
  </si>
  <si>
    <t>a</t>
  </si>
  <si>
    <t>h</t>
  </si>
  <si>
    <t>MAT 2011 (COHORTE 2010 RETENIDA 1ER AÑO)</t>
  </si>
  <si>
    <t>MAT 2012 (COHORTE 2011 RETENIDA 1ER AÑO)</t>
  </si>
  <si>
    <t>TOTAL MAT 2009 1ER AÑO</t>
  </si>
  <si>
    <t>MAT 2010 (COHORTE 2009 RETENIDA 1ER AÑO)</t>
  </si>
  <si>
    <t>RETENCION de3er AÑO (MAT 2012)</t>
  </si>
  <si>
    <t>TOTAL MAT 2007 1ER AÑO</t>
  </si>
  <si>
    <t>RETENCION de3er AÑO (MAT 2010)</t>
  </si>
  <si>
    <t>TOTAL MAT 2008 1ER AÑO</t>
  </si>
  <si>
    <t>RETENCION de3er AÑO (MAT 2011)</t>
  </si>
  <si>
    <t>i</t>
  </si>
  <si>
    <t>f</t>
  </si>
  <si>
    <t>DATOS PARA CÁLCULO DE INDICADORES BASAL POR DESEMPEÑO</t>
  </si>
  <si>
    <t>DISTRIBUCIÓN DE RECURSOS 2013</t>
  </si>
  <si>
    <t>J</t>
  </si>
  <si>
    <t>K</t>
  </si>
  <si>
    <t>d
e</t>
  </si>
  <si>
    <t>K) Patentes solicitadas 2010</t>
  </si>
  <si>
    <t>K) Patentes solicitadas 2011</t>
  </si>
  <si>
    <t>K) Patentes solicitadas 2012</t>
  </si>
  <si>
    <t>b
-
c
-
k</t>
  </si>
  <si>
    <t>Publicaciones (Citables) 2010</t>
  </si>
  <si>
    <t>Publicaciones (Citables) 2011</t>
  </si>
  <si>
    <t>Publicaciones (Citables) 2012</t>
  </si>
  <si>
    <t>Publicaciones (Citables) 2008-2012</t>
  </si>
  <si>
    <t>Citas (Citables) 2008-2012</t>
  </si>
  <si>
    <t>Publicaciones (Citables) 2007-2011</t>
  </si>
  <si>
    <t>Citas (Citables) 2007-2011</t>
  </si>
  <si>
    <t>Corrigiendo menos Min y dividido rango</t>
  </si>
  <si>
    <t>Categoría</t>
  </si>
  <si>
    <t>cod</t>
  </si>
  <si>
    <t>Institución</t>
  </si>
  <si>
    <t>I</t>
  </si>
  <si>
    <t>U. CATOLICA DE CHILE</t>
  </si>
  <si>
    <t>U. DE SANTIAGO DE CHILE</t>
  </si>
  <si>
    <t>U. DE CHILE</t>
  </si>
  <si>
    <t>U. DE CONCEPCION</t>
  </si>
  <si>
    <t>II</t>
  </si>
  <si>
    <t>U. DE VALPARAISO</t>
  </si>
  <si>
    <t>U. TECNICA FEDERICO SANTA MARIA</t>
  </si>
  <si>
    <t>U. DE LA FRONTERA</t>
  </si>
  <si>
    <t>U. DE TALCA</t>
  </si>
  <si>
    <t>U. CATOLICA DEL NORTE</t>
  </si>
  <si>
    <t>U. AUSTRAL DE CHILE</t>
  </si>
  <si>
    <t>U. CATOLICA DE VALPARAISO</t>
  </si>
  <si>
    <t>U. DE ANTOFAGASTA</t>
  </si>
  <si>
    <t>III</t>
  </si>
  <si>
    <t>U. DEL BIO-BIO</t>
  </si>
  <si>
    <t>U. CATOLICA DEL MAULE</t>
  </si>
  <si>
    <t>U. CATOLICA DE TEMUCO</t>
  </si>
  <si>
    <t>U. TECNOLOGICA METROPOLITANA</t>
  </si>
  <si>
    <t>U. CATOLICA DE LA SANTISIMA CONCEPCION</t>
  </si>
  <si>
    <t>U. DE TARAPACA</t>
  </si>
  <si>
    <t>U. METROPOLITANA DE CIENCIAS DE LA EDUCACION</t>
  </si>
  <si>
    <t>U. ARTURO PRAT</t>
  </si>
  <si>
    <t>U. DE LOS LAGOS</t>
  </si>
  <si>
    <t>U. DE PLAYA ANCHA DE CIENCIAS DE LA EDUCACION</t>
  </si>
  <si>
    <t>U. DE LA SERENA</t>
  </si>
  <si>
    <t>U. DE ATACAMA</t>
  </si>
  <si>
    <t>U. DE MAGALLANES</t>
  </si>
  <si>
    <t>TOTAL</t>
  </si>
  <si>
    <t>Notas: (1) Ind A. Matrícula considera sólo pregrado, postgrado y especialidad médica u odontológica.</t>
  </si>
  <si>
    <t>Monto Asignado
M$</t>
  </si>
  <si>
    <t xml:space="preserve">(4) Ind J. Considera todos programas de doctorado (informados por las propias instituciones) Para efectos de la graduación se anularon casos en los que detectaron inconsistencias en el año de ingreso a primer año, donde un año informan el año x y al de graduación informan otro año como primer año. </t>
  </si>
  <si>
    <t>Fuente: Consolidación UDAC Octubre 2013</t>
  </si>
  <si>
    <t>(2) Ind D-E-F. Datos de Publicaciones y Citas entregados por CONICYT: 2008-2012 en septiembre 2013; 2007-2011 en sepetiembre 2012.</t>
  </si>
  <si>
    <t>(3) Ind G-H-I. Para efectos de la retención se anularon casos en los que detectaron inconsistencias en el año de ingreso a primer año, donde un año informan el año x y al siguiente informan otro año. Por este motivo, no coincide el dato de matricula primer año indicador G-H y H-I</t>
  </si>
  <si>
    <t>(5) Ind K. Para efectos patentes solicitadas, además de las solicitadas vía INAPI se incluyen las solcitadas directamente a USA por la institución.</t>
  </si>
  <si>
    <t>Santiago 14 octubre 2013</t>
  </si>
  <si>
    <t>GRADUADOS AL 2011</t>
  </si>
  <si>
    <t>GRADUADOS AL 2012</t>
  </si>
  <si>
    <t>Año recepción del dato</t>
  </si>
  <si>
    <t>DISTRIBUCIÓN BASAL POR DESEMPEÑO AÑO 2013</t>
  </si>
  <si>
    <t>Recursos disponibles a Octubre de 2013 (M$15.555.159)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</si>
</sst>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_-;\-* #,##0_-;_-* &quot;-&quot;??_-;_-@_-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6"/>
      <color theme="0" tint="-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/>
    <xf numFmtId="3" fontId="3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164" fontId="2" fillId="0" borderId="4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8" xfId="0" applyFont="1" applyBorder="1"/>
    <xf numFmtId="3" fontId="3" fillId="2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3" fontId="3" fillId="2" borderId="1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/>
    <xf numFmtId="3" fontId="3" fillId="2" borderId="5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8" xfId="0" applyNumberFormat="1" applyFont="1" applyFill="1" applyBorder="1" applyAlignment="1">
      <alignment horizontal="center" vertical="center"/>
    </xf>
    <xf numFmtId="165" fontId="3" fillId="5" borderId="8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3" fontId="3" fillId="7" borderId="8" xfId="0" applyNumberFormat="1" applyFont="1" applyFill="1" applyBorder="1" applyAlignment="1">
      <alignment horizontal="center" vertical="center"/>
    </xf>
    <xf numFmtId="3" fontId="3" fillId="7" borderId="5" xfId="0" applyNumberFormat="1" applyFont="1" applyFill="1" applyBorder="1" applyAlignment="1">
      <alignment horizontal="center" vertical="center"/>
    </xf>
    <xf numFmtId="3" fontId="3" fillId="7" borderId="19" xfId="0" applyNumberFormat="1" applyFont="1" applyFill="1" applyBorder="1" applyAlignment="1">
      <alignment horizontal="center" vertical="center"/>
    </xf>
    <xf numFmtId="3" fontId="3" fillId="7" borderId="18" xfId="0" applyNumberFormat="1" applyFont="1" applyFill="1" applyBorder="1" applyAlignment="1">
      <alignment horizontal="center" vertical="center"/>
    </xf>
    <xf numFmtId="3" fontId="3" fillId="7" borderId="20" xfId="0" applyNumberFormat="1" applyFont="1" applyFill="1" applyBorder="1" applyAlignment="1">
      <alignment horizontal="center" vertical="center"/>
    </xf>
    <xf numFmtId="3" fontId="3" fillId="6" borderId="8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3" fontId="3" fillId="6" borderId="18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3" fontId="3" fillId="5" borderId="5" xfId="0" applyNumberFormat="1" applyFont="1" applyFill="1" applyBorder="1" applyAlignment="1">
      <alignment horizontal="center" vertical="center"/>
    </xf>
    <xf numFmtId="3" fontId="3" fillId="5" borderId="18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4" borderId="19" xfId="0" applyNumberFormat="1" applyFont="1" applyFill="1" applyBorder="1" applyAlignment="1">
      <alignment horizontal="center" vertical="center"/>
    </xf>
    <xf numFmtId="3" fontId="3" fillId="4" borderId="18" xfId="0" applyNumberFormat="1" applyFont="1" applyFill="1" applyBorder="1" applyAlignment="1">
      <alignment horizontal="center" vertic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/>
    <xf numFmtId="0" fontId="3" fillId="0" borderId="1" xfId="0" applyFont="1" applyFill="1" applyBorder="1"/>
    <xf numFmtId="0" fontId="3" fillId="0" borderId="0" xfId="0" applyFont="1" applyAlignment="1">
      <alignment horizontal="left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3" fillId="0" borderId="23" xfId="0" applyNumberFormat="1" applyFont="1" applyBorder="1"/>
    <xf numFmtId="3" fontId="3" fillId="0" borderId="24" xfId="0" applyNumberFormat="1" applyFont="1" applyBorder="1"/>
    <xf numFmtId="0" fontId="3" fillId="0" borderId="0" xfId="0" applyFont="1" applyFill="1"/>
    <xf numFmtId="0" fontId="3" fillId="0" borderId="4" xfId="0" applyFont="1" applyBorder="1"/>
    <xf numFmtId="165" fontId="3" fillId="5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11" xfId="0" applyFont="1" applyFill="1" applyBorder="1"/>
    <xf numFmtId="3" fontId="3" fillId="0" borderId="15" xfId="0" applyNumberFormat="1" applyFont="1" applyFill="1" applyBorder="1"/>
    <xf numFmtId="3" fontId="3" fillId="0" borderId="17" xfId="0" applyNumberFormat="1" applyFont="1" applyFill="1" applyBorder="1"/>
    <xf numFmtId="3" fontId="3" fillId="0" borderId="24" xfId="0" applyNumberFormat="1" applyFont="1" applyFill="1" applyBorder="1"/>
    <xf numFmtId="3" fontId="3" fillId="5" borderId="1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3" fontId="3" fillId="0" borderId="0" xfId="0" applyNumberFormat="1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0" xfId="0" applyFont="1"/>
    <xf numFmtId="0" fontId="8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3" fontId="9" fillId="0" borderId="1" xfId="0" applyNumberFormat="1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/>
    <xf numFmtId="3" fontId="5" fillId="0" borderId="0" xfId="0" applyNumberFormat="1" applyFont="1"/>
    <xf numFmtId="3" fontId="5" fillId="0" borderId="0" xfId="0" applyNumberFormat="1" applyFont="1" applyFill="1"/>
    <xf numFmtId="0" fontId="9" fillId="0" borderId="2" xfId="0" applyFont="1" applyBorder="1" applyAlignment="1">
      <alignment horizontal="center"/>
    </xf>
    <xf numFmtId="0" fontId="9" fillId="0" borderId="25" xfId="0" applyFont="1" applyBorder="1"/>
    <xf numFmtId="0" fontId="7" fillId="0" borderId="0" xfId="0" applyFont="1" applyAlignment="1">
      <alignment horizontal="left"/>
    </xf>
    <xf numFmtId="0" fontId="9" fillId="0" borderId="1" xfId="0" applyFont="1" applyFill="1" applyBorder="1"/>
    <xf numFmtId="3" fontId="5" fillId="0" borderId="1" xfId="0" applyNumberFormat="1" applyFont="1" applyBorder="1"/>
    <xf numFmtId="0" fontId="8" fillId="8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/>
    <xf numFmtId="0" fontId="11" fillId="0" borderId="0" xfId="0" applyFont="1" applyFill="1"/>
    <xf numFmtId="3" fontId="9" fillId="0" borderId="1" xfId="0" applyNumberFormat="1" applyFont="1" applyFill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0" fontId="14" fillId="0" borderId="1" xfId="0" applyFont="1" applyBorder="1"/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" xfId="0" applyFont="1" applyFill="1" applyBorder="1"/>
    <xf numFmtId="0" fontId="15" fillId="0" borderId="18" xfId="0" applyFont="1" applyFill="1" applyBorder="1"/>
    <xf numFmtId="0" fontId="12" fillId="0" borderId="0" xfId="0" applyFont="1" applyFill="1"/>
    <xf numFmtId="4" fontId="9" fillId="0" borderId="0" xfId="0" applyNumberFormat="1" applyFont="1"/>
    <xf numFmtId="0" fontId="3" fillId="0" borderId="5" xfId="0" applyFont="1" applyFill="1" applyBorder="1"/>
    <xf numFmtId="3" fontId="3" fillId="0" borderId="23" xfId="0" applyNumberFormat="1" applyFont="1" applyFill="1" applyBorder="1"/>
    <xf numFmtId="3" fontId="3" fillId="0" borderId="0" xfId="0" applyNumberFormat="1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30" xfId="0" applyFont="1" applyBorder="1"/>
    <xf numFmtId="0" fontId="16" fillId="0" borderId="30" xfId="0" applyFont="1" applyFill="1" applyBorder="1"/>
    <xf numFmtId="0" fontId="3" fillId="9" borderId="19" xfId="0" applyFont="1" applyFill="1" applyBorder="1" applyAlignment="1">
      <alignment horizontal="left"/>
    </xf>
    <xf numFmtId="0" fontId="3" fillId="9" borderId="28" xfId="0" applyFont="1" applyFill="1" applyBorder="1" applyAlignment="1">
      <alignment horizontal="left"/>
    </xf>
    <xf numFmtId="0" fontId="3" fillId="9" borderId="29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/>
    </xf>
    <xf numFmtId="0" fontId="3" fillId="9" borderId="25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3" fillId="9" borderId="12" xfId="0" applyFont="1" applyFill="1" applyBorder="1" applyAlignment="1">
      <alignment horizontal="left"/>
    </xf>
    <xf numFmtId="0" fontId="3" fillId="9" borderId="26" xfId="0" applyFont="1" applyFill="1" applyBorder="1" applyAlignment="1">
      <alignment horizontal="left"/>
    </xf>
    <xf numFmtId="0" fontId="3" fillId="9" borderId="27" xfId="0" applyFont="1" applyFill="1" applyBorder="1" applyAlignment="1">
      <alignment horizontal="left"/>
    </xf>
    <xf numFmtId="0" fontId="3" fillId="9" borderId="2" xfId="0" applyFont="1" applyFill="1" applyBorder="1" applyAlignment="1">
      <alignment horizontal="left" wrapText="1"/>
    </xf>
    <xf numFmtId="0" fontId="3" fillId="9" borderId="25" xfId="0" applyFont="1" applyFill="1" applyBorder="1" applyAlignment="1">
      <alignment horizontal="left" wrapText="1"/>
    </xf>
    <xf numFmtId="0" fontId="3" fillId="9" borderId="3" xfId="0" applyFont="1" applyFill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CC66"/>
      <color rgb="FFCCFFCC"/>
      <color rgb="FFFF99FF"/>
      <color rgb="FFFFFF66"/>
      <color rgb="FFCC99FF"/>
      <color rgb="FF99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39688</xdr:colOff>
      <xdr:row>0</xdr:row>
      <xdr:rowOff>31749</xdr:rowOff>
    </xdr:from>
    <xdr:to>
      <xdr:col>1</xdr:col>
      <xdr:colOff>415037</xdr:colOff>
      <xdr:row>5</xdr:row>
      <xdr:rowOff>95249</xdr:rowOff>
    </xdr:to>
    <xdr:pic>
      <xdr:nvPicPr>
        <xdr:cNvPr id="2" name="Imagen 1" descr="Descripción: C:\Users\veronica.lagos\Documents\2012\FORMULARIO_PROTOCOLO\Formatos\logo MINEDUC alt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8" y="31749"/>
          <a:ext cx="899224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8"/>
  <sheetViews>
    <sheetView workbookViewId="0">
      <selection activeCell="H21" sqref="H21"/>
    </sheetView>
  </sheetViews>
  <sheetFormatPr baseColWidth="10" defaultRowHeight="11.25" x14ac:dyDescent="0.2"/>
  <cols>
    <col min="1" max="1" width="7.28515625" style="10" customWidth="1"/>
    <col min="2" max="2" width="11.42578125" style="9"/>
    <col min="3" max="3" width="41.5703125" style="9" customWidth="1"/>
    <col min="4" max="4" width="6" style="9" bestFit="1" customWidth="1"/>
    <col min="5" max="5" width="8.42578125" style="10" bestFit="1" customWidth="1"/>
    <col min="6" max="16384" width="11.42578125" style="9"/>
  </cols>
  <sheetData>
    <row r="3" spans="1:5" ht="33.75" x14ac:dyDescent="0.2">
      <c r="A3" s="1" t="s">
        <v>0</v>
      </c>
      <c r="B3" s="1" t="s">
        <v>1</v>
      </c>
      <c r="C3" s="1" t="s">
        <v>2</v>
      </c>
      <c r="D3" s="1" t="s">
        <v>3</v>
      </c>
      <c r="E3" s="8" t="s">
        <v>57</v>
      </c>
    </row>
    <row r="4" spans="1:5" x14ac:dyDescent="0.2">
      <c r="A4" s="3">
        <v>86</v>
      </c>
      <c r="B4" s="2" t="s">
        <v>10</v>
      </c>
      <c r="C4" s="2" t="s">
        <v>11</v>
      </c>
      <c r="D4" s="3" t="s">
        <v>6</v>
      </c>
      <c r="E4" s="3">
        <v>31</v>
      </c>
    </row>
    <row r="5" spans="1:5" x14ac:dyDescent="0.2">
      <c r="A5" s="3">
        <v>70</v>
      </c>
      <c r="B5" s="2" t="s">
        <v>4</v>
      </c>
      <c r="C5" s="2" t="s">
        <v>5</v>
      </c>
      <c r="D5" s="3" t="s">
        <v>6</v>
      </c>
      <c r="E5" s="3">
        <v>29</v>
      </c>
    </row>
    <row r="6" spans="1:5" x14ac:dyDescent="0.2">
      <c r="A6" s="3">
        <v>87</v>
      </c>
      <c r="B6" s="2" t="s">
        <v>14</v>
      </c>
      <c r="C6" s="2" t="s">
        <v>15</v>
      </c>
      <c r="D6" s="3" t="s">
        <v>6</v>
      </c>
      <c r="E6" s="3">
        <v>24</v>
      </c>
    </row>
    <row r="7" spans="1:5" x14ac:dyDescent="0.2">
      <c r="A7" s="3">
        <v>71</v>
      </c>
      <c r="B7" s="2" t="s">
        <v>12</v>
      </c>
      <c r="C7" s="2" t="s">
        <v>13</v>
      </c>
      <c r="D7" s="3" t="s">
        <v>6</v>
      </c>
      <c r="E7" s="3">
        <v>10</v>
      </c>
    </row>
    <row r="8" spans="1:5" x14ac:dyDescent="0.2">
      <c r="A8" s="5">
        <v>89</v>
      </c>
      <c r="B8" s="4" t="s">
        <v>25</v>
      </c>
      <c r="C8" s="4" t="s">
        <v>26</v>
      </c>
      <c r="D8" s="5" t="s">
        <v>20</v>
      </c>
      <c r="E8" s="5">
        <v>8</v>
      </c>
    </row>
    <row r="9" spans="1:5" x14ac:dyDescent="0.2">
      <c r="A9" s="5">
        <v>90</v>
      </c>
      <c r="B9" s="4" t="s">
        <v>33</v>
      </c>
      <c r="C9" s="4" t="s">
        <v>34</v>
      </c>
      <c r="D9" s="5" t="s">
        <v>20</v>
      </c>
      <c r="E9" s="5">
        <v>7</v>
      </c>
    </row>
    <row r="10" spans="1:5" x14ac:dyDescent="0.2">
      <c r="A10" s="5">
        <v>91</v>
      </c>
      <c r="B10" s="4" t="s">
        <v>35</v>
      </c>
      <c r="C10" s="4" t="s">
        <v>36</v>
      </c>
      <c r="D10" s="5" t="s">
        <v>20</v>
      </c>
      <c r="E10" s="5">
        <v>3</v>
      </c>
    </row>
    <row r="11" spans="1:5" x14ac:dyDescent="0.2">
      <c r="A11" s="5">
        <v>73</v>
      </c>
      <c r="B11" s="4" t="s">
        <v>45</v>
      </c>
      <c r="C11" s="4" t="s">
        <v>46</v>
      </c>
      <c r="D11" s="5" t="s">
        <v>20</v>
      </c>
      <c r="E11" s="5">
        <v>2</v>
      </c>
    </row>
    <row r="12" spans="1:5" x14ac:dyDescent="0.2">
      <c r="A12" s="5">
        <v>76</v>
      </c>
      <c r="B12" s="4" t="s">
        <v>31</v>
      </c>
      <c r="C12" s="4" t="s">
        <v>32</v>
      </c>
      <c r="D12" s="5" t="s">
        <v>20</v>
      </c>
      <c r="E12" s="5">
        <v>5</v>
      </c>
    </row>
    <row r="13" spans="1:5" x14ac:dyDescent="0.2">
      <c r="A13" s="5">
        <v>78</v>
      </c>
      <c r="B13" s="4" t="s">
        <v>47</v>
      </c>
      <c r="C13" s="4" t="s">
        <v>48</v>
      </c>
      <c r="D13" s="5" t="s">
        <v>20</v>
      </c>
      <c r="E13" s="5">
        <v>4</v>
      </c>
    </row>
    <row r="14" spans="1:5" x14ac:dyDescent="0.2">
      <c r="A14" s="5">
        <v>80</v>
      </c>
      <c r="B14" s="4" t="s">
        <v>29</v>
      </c>
      <c r="C14" s="4" t="s">
        <v>30</v>
      </c>
      <c r="D14" s="5" t="s">
        <v>20</v>
      </c>
      <c r="E14" s="5">
        <v>1</v>
      </c>
    </row>
    <row r="15" spans="1:5" x14ac:dyDescent="0.2">
      <c r="A15" s="5">
        <v>72</v>
      </c>
      <c r="B15" s="4" t="s">
        <v>18</v>
      </c>
      <c r="C15" s="4" t="s">
        <v>19</v>
      </c>
      <c r="D15" s="5" t="s">
        <v>20</v>
      </c>
      <c r="E15" s="5">
        <v>1</v>
      </c>
    </row>
    <row r="16" spans="1:5" x14ac:dyDescent="0.2">
      <c r="A16" s="5">
        <v>88</v>
      </c>
      <c r="B16" s="4" t="s">
        <v>21</v>
      </c>
      <c r="C16" s="4" t="s">
        <v>22</v>
      </c>
      <c r="D16" s="5" t="s">
        <v>20</v>
      </c>
      <c r="E16" s="5">
        <v>4</v>
      </c>
    </row>
    <row r="17" spans="1:5" x14ac:dyDescent="0.2">
      <c r="A17" s="7">
        <v>81</v>
      </c>
      <c r="B17" s="6" t="s">
        <v>7</v>
      </c>
      <c r="C17" s="6" t="s">
        <v>8</v>
      </c>
      <c r="D17" s="7" t="s">
        <v>9</v>
      </c>
      <c r="E17" s="7">
        <v>0</v>
      </c>
    </row>
    <row r="18" spans="1:5" x14ac:dyDescent="0.2">
      <c r="A18" s="7">
        <v>93</v>
      </c>
      <c r="B18" s="6" t="s">
        <v>39</v>
      </c>
      <c r="C18" s="6" t="s">
        <v>40</v>
      </c>
      <c r="D18" s="7" t="s">
        <v>9</v>
      </c>
      <c r="E18" s="7">
        <v>0</v>
      </c>
    </row>
    <row r="19" spans="1:5" x14ac:dyDescent="0.2">
      <c r="A19" s="7">
        <v>94</v>
      </c>
      <c r="B19" s="6" t="s">
        <v>51</v>
      </c>
      <c r="C19" s="6" t="s">
        <v>52</v>
      </c>
      <c r="D19" s="7" t="s">
        <v>9</v>
      </c>
      <c r="E19" s="7">
        <v>0</v>
      </c>
    </row>
    <row r="20" spans="1:5" x14ac:dyDescent="0.2">
      <c r="A20" s="7">
        <v>92</v>
      </c>
      <c r="B20" s="6" t="s">
        <v>41</v>
      </c>
      <c r="C20" s="6" t="s">
        <v>42</v>
      </c>
      <c r="D20" s="7" t="s">
        <v>9</v>
      </c>
      <c r="E20" s="7">
        <v>0</v>
      </c>
    </row>
    <row r="21" spans="1:5" x14ac:dyDescent="0.2">
      <c r="A21" s="7">
        <v>79</v>
      </c>
      <c r="B21" s="6" t="s">
        <v>53</v>
      </c>
      <c r="C21" s="6" t="s">
        <v>54</v>
      </c>
      <c r="D21" s="7" t="s">
        <v>9</v>
      </c>
      <c r="E21" s="7">
        <v>0</v>
      </c>
    </row>
    <row r="22" spans="1:5" x14ac:dyDescent="0.2">
      <c r="A22" s="7">
        <v>74</v>
      </c>
      <c r="B22" s="6" t="s">
        <v>43</v>
      </c>
      <c r="C22" s="6" t="s">
        <v>44</v>
      </c>
      <c r="D22" s="7" t="s">
        <v>9</v>
      </c>
      <c r="E22" s="7">
        <v>0</v>
      </c>
    </row>
    <row r="23" spans="1:5" x14ac:dyDescent="0.2">
      <c r="A23" s="7">
        <v>84</v>
      </c>
      <c r="B23" s="6" t="s">
        <v>23</v>
      </c>
      <c r="C23" s="6" t="s">
        <v>24</v>
      </c>
      <c r="D23" s="7" t="s">
        <v>9</v>
      </c>
      <c r="E23" s="7">
        <v>0</v>
      </c>
    </row>
    <row r="24" spans="1:5" x14ac:dyDescent="0.2">
      <c r="A24" s="7">
        <v>77</v>
      </c>
      <c r="B24" s="6" t="s">
        <v>55</v>
      </c>
      <c r="C24" s="6" t="s">
        <v>56</v>
      </c>
      <c r="D24" s="7" t="s">
        <v>9</v>
      </c>
      <c r="E24" s="7">
        <v>0</v>
      </c>
    </row>
    <row r="25" spans="1:5" x14ac:dyDescent="0.2">
      <c r="A25" s="7">
        <v>83</v>
      </c>
      <c r="B25" s="6" t="s">
        <v>37</v>
      </c>
      <c r="C25" s="6" t="s">
        <v>38</v>
      </c>
      <c r="D25" s="7" t="s">
        <v>9</v>
      </c>
      <c r="E25" s="7">
        <v>0</v>
      </c>
    </row>
    <row r="26" spans="1:5" x14ac:dyDescent="0.2">
      <c r="A26" s="7">
        <v>75</v>
      </c>
      <c r="B26" s="6" t="s">
        <v>27</v>
      </c>
      <c r="C26" s="6" t="s">
        <v>28</v>
      </c>
      <c r="D26" s="7" t="s">
        <v>9</v>
      </c>
      <c r="E26" s="7">
        <v>0</v>
      </c>
    </row>
    <row r="27" spans="1:5" x14ac:dyDescent="0.2">
      <c r="A27" s="7">
        <v>82</v>
      </c>
      <c r="B27" s="6" t="s">
        <v>49</v>
      </c>
      <c r="C27" s="6" t="s">
        <v>50</v>
      </c>
      <c r="D27" s="7" t="s">
        <v>9</v>
      </c>
      <c r="E27" s="7">
        <v>0</v>
      </c>
    </row>
    <row r="28" spans="1:5" x14ac:dyDescent="0.2">
      <c r="A28" s="7">
        <v>85</v>
      </c>
      <c r="B28" s="6" t="s">
        <v>16</v>
      </c>
      <c r="C28" s="6" t="s">
        <v>17</v>
      </c>
      <c r="D28" s="7" t="s">
        <v>9</v>
      </c>
      <c r="E28" s="7">
        <v>0</v>
      </c>
    </row>
  </sheetData>
  <sortState ref="A4:D28">
    <sortCondition ref="D4:D28"/>
    <sortCondition ref="C4:C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zoomScale="110" zoomScaleNormal="110" workbookViewId="0">
      <selection activeCell="A72" sqref="A72"/>
    </sheetView>
  </sheetViews>
  <sheetFormatPr baseColWidth="10" defaultRowHeight="19.5" x14ac:dyDescent="0.3"/>
  <cols>
    <col min="1" max="1" width="3.140625" style="149" customWidth="1"/>
    <col min="2" max="2" width="2.5703125" style="23" bestFit="1" customWidth="1"/>
    <col min="3" max="3" width="27.7109375" style="9" customWidth="1"/>
    <col min="4" max="5" width="6.85546875" style="14" customWidth="1"/>
    <col min="6" max="7" width="6.28515625" style="14" customWidth="1"/>
    <col min="8" max="15" width="5.85546875" style="14" customWidth="1"/>
    <col min="16" max="16" width="7" style="14" customWidth="1"/>
    <col min="17" max="28" width="5.85546875" style="14" customWidth="1"/>
    <col min="29" max="29" width="8.7109375" style="9" bestFit="1" customWidth="1"/>
    <col min="30" max="30" width="2.5703125" style="9" customWidth="1"/>
    <col min="31" max="36" width="6.140625" style="9" customWidth="1"/>
    <col min="37" max="16384" width="11.42578125" style="9"/>
  </cols>
  <sheetData>
    <row r="1" spans="1:29" ht="16.5" customHeight="1" x14ac:dyDescent="0.3">
      <c r="C1" s="168" t="s">
        <v>97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</row>
    <row r="2" spans="1:29" ht="16.5" customHeight="1" x14ac:dyDescent="0.3">
      <c r="C2" s="168" t="s">
        <v>98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29" ht="12" customHeight="1" thickBot="1" x14ac:dyDescent="0.35">
      <c r="C3" s="72" t="s">
        <v>149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5.75" customHeight="1" x14ac:dyDescent="0.3">
      <c r="C4" s="1" t="s">
        <v>1</v>
      </c>
      <c r="D4" s="20" t="s">
        <v>10</v>
      </c>
      <c r="E4" s="20" t="s">
        <v>4</v>
      </c>
      <c r="F4" s="20" t="s">
        <v>14</v>
      </c>
      <c r="G4" s="20" t="s">
        <v>12</v>
      </c>
      <c r="H4" s="21" t="s">
        <v>25</v>
      </c>
      <c r="I4" s="21" t="s">
        <v>33</v>
      </c>
      <c r="J4" s="21" t="s">
        <v>35</v>
      </c>
      <c r="K4" s="21" t="s">
        <v>45</v>
      </c>
      <c r="L4" s="21" t="s">
        <v>31</v>
      </c>
      <c r="M4" s="21" t="s">
        <v>47</v>
      </c>
      <c r="N4" s="21" t="s">
        <v>29</v>
      </c>
      <c r="O4" s="21" t="s">
        <v>18</v>
      </c>
      <c r="P4" s="21" t="s">
        <v>21</v>
      </c>
      <c r="Q4" s="22" t="s">
        <v>7</v>
      </c>
      <c r="R4" s="22" t="s">
        <v>39</v>
      </c>
      <c r="S4" s="22" t="s">
        <v>51</v>
      </c>
      <c r="T4" s="22" t="s">
        <v>41</v>
      </c>
      <c r="U4" s="22" t="s">
        <v>53</v>
      </c>
      <c r="V4" s="22" t="s">
        <v>43</v>
      </c>
      <c r="W4" s="22" t="s">
        <v>23</v>
      </c>
      <c r="X4" s="22" t="s">
        <v>55</v>
      </c>
      <c r="Y4" s="22" t="s">
        <v>37</v>
      </c>
      <c r="Z4" s="22" t="s">
        <v>27</v>
      </c>
      <c r="AA4" s="22" t="s">
        <v>49</v>
      </c>
      <c r="AB4" s="37" t="s">
        <v>16</v>
      </c>
      <c r="AC4" s="171" t="s">
        <v>58</v>
      </c>
    </row>
    <row r="5" spans="1:29" ht="15.75" customHeight="1" x14ac:dyDescent="0.3">
      <c r="C5" s="1" t="s">
        <v>3</v>
      </c>
      <c r="D5" s="11" t="s">
        <v>6</v>
      </c>
      <c r="E5" s="11" t="s">
        <v>6</v>
      </c>
      <c r="F5" s="11" t="s">
        <v>6</v>
      </c>
      <c r="G5" s="11" t="s">
        <v>6</v>
      </c>
      <c r="H5" s="12" t="s">
        <v>20</v>
      </c>
      <c r="I5" s="12" t="s">
        <v>20</v>
      </c>
      <c r="J5" s="12" t="s">
        <v>20</v>
      </c>
      <c r="K5" s="12" t="s">
        <v>20</v>
      </c>
      <c r="L5" s="12" t="s">
        <v>20</v>
      </c>
      <c r="M5" s="12" t="s">
        <v>20</v>
      </c>
      <c r="N5" s="12" t="s">
        <v>20</v>
      </c>
      <c r="O5" s="12" t="s">
        <v>20</v>
      </c>
      <c r="P5" s="12" t="s">
        <v>20</v>
      </c>
      <c r="Q5" s="13" t="s">
        <v>9</v>
      </c>
      <c r="R5" s="13" t="s">
        <v>9</v>
      </c>
      <c r="S5" s="13" t="s">
        <v>9</v>
      </c>
      <c r="T5" s="13" t="s">
        <v>9</v>
      </c>
      <c r="U5" s="13" t="s">
        <v>9</v>
      </c>
      <c r="V5" s="13" t="s">
        <v>9</v>
      </c>
      <c r="W5" s="13" t="s">
        <v>9</v>
      </c>
      <c r="X5" s="13" t="s">
        <v>9</v>
      </c>
      <c r="Y5" s="13" t="s">
        <v>9</v>
      </c>
      <c r="Z5" s="13" t="s">
        <v>9</v>
      </c>
      <c r="AA5" s="13" t="s">
        <v>9</v>
      </c>
      <c r="AB5" s="15" t="s">
        <v>9</v>
      </c>
      <c r="AC5" s="172"/>
    </row>
    <row r="6" spans="1:29" ht="15.75" customHeight="1" thickBot="1" x14ac:dyDescent="0.35">
      <c r="A6" s="150" t="s">
        <v>156</v>
      </c>
      <c r="C6" s="24" t="s">
        <v>57</v>
      </c>
      <c r="D6" s="25">
        <v>31</v>
      </c>
      <c r="E6" s="25">
        <v>29</v>
      </c>
      <c r="F6" s="25">
        <v>24</v>
      </c>
      <c r="G6" s="25">
        <v>10</v>
      </c>
      <c r="H6" s="26">
        <v>8</v>
      </c>
      <c r="I6" s="26">
        <v>7</v>
      </c>
      <c r="J6" s="26">
        <v>3</v>
      </c>
      <c r="K6" s="26">
        <v>2</v>
      </c>
      <c r="L6" s="26">
        <v>5</v>
      </c>
      <c r="M6" s="26">
        <v>4</v>
      </c>
      <c r="N6" s="26">
        <v>1</v>
      </c>
      <c r="O6" s="26">
        <v>1</v>
      </c>
      <c r="P6" s="26">
        <v>4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8">
        <v>0</v>
      </c>
      <c r="AC6" s="173"/>
    </row>
    <row r="7" spans="1:29" ht="17.25" customHeight="1" x14ac:dyDescent="0.2">
      <c r="A7" s="151">
        <v>2012</v>
      </c>
      <c r="B7" s="165" t="s">
        <v>84</v>
      </c>
      <c r="C7" s="29" t="s">
        <v>59</v>
      </c>
      <c r="D7" s="30">
        <v>25721</v>
      </c>
      <c r="E7" s="30">
        <v>33347</v>
      </c>
      <c r="F7" s="30">
        <v>25172</v>
      </c>
      <c r="G7" s="30">
        <v>20725</v>
      </c>
      <c r="H7" s="31">
        <v>14170</v>
      </c>
      <c r="I7" s="31">
        <v>11994</v>
      </c>
      <c r="J7" s="31">
        <v>10077</v>
      </c>
      <c r="K7" s="31">
        <v>7520</v>
      </c>
      <c r="L7" s="31">
        <v>8722</v>
      </c>
      <c r="M7" s="31">
        <v>8826</v>
      </c>
      <c r="N7" s="31">
        <v>8905</v>
      </c>
      <c r="O7" s="31">
        <v>16387</v>
      </c>
      <c r="P7" s="31">
        <v>17951</v>
      </c>
      <c r="Q7" s="32">
        <v>12217</v>
      </c>
      <c r="R7" s="32">
        <v>10564</v>
      </c>
      <c r="S7" s="32">
        <v>6908</v>
      </c>
      <c r="T7" s="32">
        <v>6062</v>
      </c>
      <c r="U7" s="32">
        <v>3392</v>
      </c>
      <c r="V7" s="32">
        <v>7605</v>
      </c>
      <c r="W7" s="32">
        <v>11149</v>
      </c>
      <c r="X7" s="32">
        <v>3903</v>
      </c>
      <c r="Y7" s="32">
        <v>8312</v>
      </c>
      <c r="Z7" s="32">
        <v>11938</v>
      </c>
      <c r="AA7" s="32">
        <v>5186</v>
      </c>
      <c r="AB7" s="32">
        <v>8463</v>
      </c>
      <c r="AC7" s="40">
        <f>SUM(D7:AB7)</f>
        <v>305216</v>
      </c>
    </row>
    <row r="8" spans="1:29" ht="17.25" customHeight="1" x14ac:dyDescent="0.25">
      <c r="A8" s="151">
        <v>2013</v>
      </c>
      <c r="B8" s="166"/>
      <c r="C8" s="16" t="s">
        <v>60</v>
      </c>
      <c r="D8" s="17">
        <v>26032</v>
      </c>
      <c r="E8" s="17">
        <v>32690</v>
      </c>
      <c r="F8" s="17">
        <v>25407</v>
      </c>
      <c r="G8" s="17">
        <v>21542</v>
      </c>
      <c r="H8" s="19">
        <v>14346</v>
      </c>
      <c r="I8" s="19">
        <v>12346</v>
      </c>
      <c r="J8" s="19">
        <v>10325</v>
      </c>
      <c r="K8" s="19">
        <v>6806</v>
      </c>
      <c r="L8" s="19">
        <v>9116</v>
      </c>
      <c r="M8" s="19">
        <v>8830</v>
      </c>
      <c r="N8" s="19">
        <v>8180</v>
      </c>
      <c r="O8" s="19">
        <v>16311</v>
      </c>
      <c r="P8" s="19">
        <v>18225</v>
      </c>
      <c r="Q8" s="18">
        <v>11413</v>
      </c>
      <c r="R8" s="18">
        <v>12311</v>
      </c>
      <c r="S8" s="18">
        <v>7025</v>
      </c>
      <c r="T8" s="18">
        <v>6319</v>
      </c>
      <c r="U8" s="18">
        <v>3665</v>
      </c>
      <c r="V8" s="18">
        <v>7651</v>
      </c>
      <c r="W8" s="18">
        <v>9308</v>
      </c>
      <c r="X8" s="18">
        <v>3482</v>
      </c>
      <c r="Y8" s="18">
        <v>8440</v>
      </c>
      <c r="Z8" s="18">
        <v>12035</v>
      </c>
      <c r="AA8" s="18">
        <v>5015</v>
      </c>
      <c r="AB8" s="38">
        <v>7853</v>
      </c>
      <c r="AC8" s="41">
        <f>SUM(D8:AB8)</f>
        <v>304673</v>
      </c>
    </row>
    <row r="9" spans="1:29" ht="17.25" customHeight="1" x14ac:dyDescent="0.25">
      <c r="A9" s="151">
        <v>2013</v>
      </c>
      <c r="B9" s="166"/>
      <c r="C9" s="16" t="s">
        <v>61</v>
      </c>
      <c r="D9" s="17">
        <v>27157</v>
      </c>
      <c r="E9" s="17">
        <v>35467</v>
      </c>
      <c r="F9" s="17">
        <v>25476</v>
      </c>
      <c r="G9" s="17">
        <v>21242</v>
      </c>
      <c r="H9" s="19">
        <v>14274</v>
      </c>
      <c r="I9" s="19">
        <v>12656</v>
      </c>
      <c r="J9" s="19">
        <v>9737</v>
      </c>
      <c r="K9" s="19">
        <v>7196</v>
      </c>
      <c r="L9" s="19">
        <v>9298</v>
      </c>
      <c r="M9" s="19">
        <v>9277</v>
      </c>
      <c r="N9" s="19">
        <v>8922</v>
      </c>
      <c r="O9" s="19">
        <v>16022</v>
      </c>
      <c r="P9" s="19">
        <v>18514</v>
      </c>
      <c r="Q9" s="18">
        <v>11147</v>
      </c>
      <c r="R9" s="18">
        <v>12722</v>
      </c>
      <c r="S9" s="18">
        <v>7339</v>
      </c>
      <c r="T9" s="18">
        <v>6173</v>
      </c>
      <c r="U9" s="18">
        <v>3502</v>
      </c>
      <c r="V9" s="18">
        <v>7449</v>
      </c>
      <c r="W9" s="18">
        <v>8953</v>
      </c>
      <c r="X9" s="18">
        <v>3402</v>
      </c>
      <c r="Y9" s="18">
        <v>7872</v>
      </c>
      <c r="Z9" s="18">
        <v>12063</v>
      </c>
      <c r="AA9" s="18">
        <v>4919</v>
      </c>
      <c r="AB9" s="18">
        <v>7443</v>
      </c>
      <c r="AC9" s="41">
        <f>SUM(D9:AB9)</f>
        <v>308222</v>
      </c>
    </row>
    <row r="10" spans="1:29" ht="17.25" customHeight="1" x14ac:dyDescent="0.2">
      <c r="A10" s="151">
        <v>2012</v>
      </c>
      <c r="B10" s="166"/>
      <c r="C10" s="16" t="s">
        <v>62</v>
      </c>
      <c r="D10" s="17">
        <v>1260</v>
      </c>
      <c r="E10" s="17">
        <v>1163</v>
      </c>
      <c r="F10" s="17">
        <v>993</v>
      </c>
      <c r="G10" s="17">
        <v>516</v>
      </c>
      <c r="H10" s="19">
        <v>384</v>
      </c>
      <c r="I10" s="19">
        <v>487</v>
      </c>
      <c r="J10" s="19">
        <v>341</v>
      </c>
      <c r="K10" s="19">
        <v>243</v>
      </c>
      <c r="L10" s="19">
        <v>177</v>
      </c>
      <c r="M10" s="19">
        <v>265</v>
      </c>
      <c r="N10" s="19">
        <v>260</v>
      </c>
      <c r="O10" s="19">
        <v>334</v>
      </c>
      <c r="P10" s="19">
        <v>238</v>
      </c>
      <c r="Q10" s="18">
        <v>225</v>
      </c>
      <c r="R10" s="18">
        <v>195</v>
      </c>
      <c r="S10" s="18">
        <v>180</v>
      </c>
      <c r="T10" s="18">
        <v>157</v>
      </c>
      <c r="U10" s="18">
        <v>146</v>
      </c>
      <c r="V10" s="18">
        <v>189</v>
      </c>
      <c r="W10" s="18">
        <v>180</v>
      </c>
      <c r="X10" s="18">
        <v>89</v>
      </c>
      <c r="Y10" s="18">
        <v>141</v>
      </c>
      <c r="Z10" s="18">
        <v>355</v>
      </c>
      <c r="AA10" s="18">
        <v>189</v>
      </c>
      <c r="AB10" s="38">
        <v>180</v>
      </c>
      <c r="AC10" s="41">
        <f t="shared" ref="AC10:AC56" si="0">SUM(D10:AB10)</f>
        <v>8887</v>
      </c>
    </row>
    <row r="11" spans="1:29" ht="17.25" customHeight="1" x14ac:dyDescent="0.2">
      <c r="A11" s="151">
        <v>2012</v>
      </c>
      <c r="B11" s="166"/>
      <c r="C11" s="16" t="s">
        <v>63</v>
      </c>
      <c r="D11" s="17">
        <v>1310</v>
      </c>
      <c r="E11" s="17">
        <v>1191</v>
      </c>
      <c r="F11" s="17">
        <v>986</v>
      </c>
      <c r="G11" s="17">
        <v>555</v>
      </c>
      <c r="H11" s="19">
        <v>396</v>
      </c>
      <c r="I11" s="19">
        <v>543</v>
      </c>
      <c r="J11" s="19">
        <v>349</v>
      </c>
      <c r="K11" s="19">
        <v>157</v>
      </c>
      <c r="L11" s="19">
        <v>170</v>
      </c>
      <c r="M11" s="19">
        <v>247</v>
      </c>
      <c r="N11" s="19">
        <v>279</v>
      </c>
      <c r="O11" s="19">
        <v>401</v>
      </c>
      <c r="P11" s="19">
        <v>268</v>
      </c>
      <c r="Q11" s="18">
        <v>197</v>
      </c>
      <c r="R11" s="18">
        <v>206</v>
      </c>
      <c r="S11" s="18">
        <v>217</v>
      </c>
      <c r="T11" s="18">
        <v>161</v>
      </c>
      <c r="U11" s="18">
        <v>180</v>
      </c>
      <c r="V11" s="18">
        <v>192</v>
      </c>
      <c r="W11" s="18">
        <v>280</v>
      </c>
      <c r="X11" s="18">
        <v>97</v>
      </c>
      <c r="Y11" s="18">
        <v>233</v>
      </c>
      <c r="Z11" s="18">
        <v>380</v>
      </c>
      <c r="AA11" s="18">
        <v>155</v>
      </c>
      <c r="AB11" s="38">
        <v>168</v>
      </c>
      <c r="AC11" s="41">
        <f t="shared" si="0"/>
        <v>9318</v>
      </c>
    </row>
    <row r="12" spans="1:29" ht="17.25" customHeight="1" thickBot="1" x14ac:dyDescent="0.25">
      <c r="A12" s="151">
        <v>2013</v>
      </c>
      <c r="B12" s="167"/>
      <c r="C12" s="33" t="s">
        <v>64</v>
      </c>
      <c r="D12" s="34">
        <v>1377</v>
      </c>
      <c r="E12" s="34">
        <v>1237</v>
      </c>
      <c r="F12" s="34">
        <v>985</v>
      </c>
      <c r="G12" s="34">
        <v>500</v>
      </c>
      <c r="H12" s="35">
        <v>411</v>
      </c>
      <c r="I12" s="35">
        <v>567</v>
      </c>
      <c r="J12" s="35">
        <v>324</v>
      </c>
      <c r="K12" s="35">
        <v>173</v>
      </c>
      <c r="L12" s="35">
        <v>176</v>
      </c>
      <c r="M12" s="35">
        <v>264</v>
      </c>
      <c r="N12" s="35">
        <v>277</v>
      </c>
      <c r="O12" s="35">
        <v>438</v>
      </c>
      <c r="P12" s="35">
        <v>337</v>
      </c>
      <c r="Q12" s="36">
        <v>178</v>
      </c>
      <c r="R12" s="36">
        <v>247</v>
      </c>
      <c r="S12" s="36">
        <v>248</v>
      </c>
      <c r="T12" s="36">
        <v>193</v>
      </c>
      <c r="U12" s="36">
        <v>116</v>
      </c>
      <c r="V12" s="36">
        <v>190</v>
      </c>
      <c r="W12" s="36">
        <v>217</v>
      </c>
      <c r="X12" s="36">
        <v>100</v>
      </c>
      <c r="Y12" s="36">
        <v>213</v>
      </c>
      <c r="Z12" s="36">
        <v>374</v>
      </c>
      <c r="AA12" s="36">
        <v>104</v>
      </c>
      <c r="AB12" s="39">
        <v>157</v>
      </c>
      <c r="AC12" s="42">
        <f t="shared" si="0"/>
        <v>9403</v>
      </c>
    </row>
    <row r="13" spans="1:29" ht="17.25" customHeight="1" x14ac:dyDescent="0.2">
      <c r="A13" s="151">
        <v>2012</v>
      </c>
      <c r="B13" s="174" t="s">
        <v>105</v>
      </c>
      <c r="C13" s="29" t="s">
        <v>65</v>
      </c>
      <c r="D13" s="47">
        <v>1725.108552934151</v>
      </c>
      <c r="E13" s="47">
        <v>1767.6667351211845</v>
      </c>
      <c r="F13" s="47">
        <v>1307.2942119364347</v>
      </c>
      <c r="G13" s="47">
        <v>878.62965527105598</v>
      </c>
      <c r="H13" s="49">
        <v>551.25</v>
      </c>
      <c r="I13" s="49">
        <v>724.3191733639494</v>
      </c>
      <c r="J13" s="49">
        <v>490.96363636363634</v>
      </c>
      <c r="K13" s="49">
        <v>360.79931818181842</v>
      </c>
      <c r="L13" s="49">
        <v>318.33391608391611</v>
      </c>
      <c r="M13" s="49">
        <v>311.77272727272725</v>
      </c>
      <c r="N13" s="49">
        <v>313.25</v>
      </c>
      <c r="O13" s="49">
        <v>678.72727272727275</v>
      </c>
      <c r="P13" s="49">
        <v>388.11363636363637</v>
      </c>
      <c r="Q13" s="51">
        <v>395.38636363636363</v>
      </c>
      <c r="R13" s="51">
        <v>326.43899521531097</v>
      </c>
      <c r="S13" s="51">
        <v>291.22234848484857</v>
      </c>
      <c r="T13" s="51">
        <v>260.43181818181819</v>
      </c>
      <c r="U13" s="51">
        <v>189.27525252525254</v>
      </c>
      <c r="V13" s="51">
        <v>308.2954545454545</v>
      </c>
      <c r="W13" s="51">
        <v>240.89725499092555</v>
      </c>
      <c r="X13" s="51">
        <v>174.68181818181819</v>
      </c>
      <c r="Y13" s="51">
        <v>311.03057082452437</v>
      </c>
      <c r="Z13" s="51">
        <v>416.77272727272725</v>
      </c>
      <c r="AA13" s="51">
        <v>291.52272727272725</v>
      </c>
      <c r="AB13" s="52">
        <v>262.36363636363637</v>
      </c>
      <c r="AC13" s="127">
        <f t="shared" si="0"/>
        <v>13284.547803115191</v>
      </c>
    </row>
    <row r="14" spans="1:29" ht="17.25" customHeight="1" x14ac:dyDescent="0.2">
      <c r="A14" s="151">
        <v>2012</v>
      </c>
      <c r="B14" s="175"/>
      <c r="C14" s="16" t="s">
        <v>66</v>
      </c>
      <c r="D14" s="48">
        <v>709.28513267554365</v>
      </c>
      <c r="E14" s="48">
        <v>676.43170674889927</v>
      </c>
      <c r="F14" s="48">
        <v>557.72044736085832</v>
      </c>
      <c r="G14" s="48">
        <v>330.93992381179601</v>
      </c>
      <c r="H14" s="50">
        <v>220.27272727272728</v>
      </c>
      <c r="I14" s="50">
        <v>239.85664335664339</v>
      </c>
      <c r="J14" s="50">
        <v>156.1227272727273</v>
      </c>
      <c r="K14" s="50">
        <v>92.343181818181819</v>
      </c>
      <c r="L14" s="50">
        <v>80.795454545454547</v>
      </c>
      <c r="M14" s="50">
        <v>132.27272727272728</v>
      </c>
      <c r="N14" s="50">
        <v>88.477272727272734</v>
      </c>
      <c r="O14" s="50">
        <v>105.11363636363636</v>
      </c>
      <c r="P14" s="50">
        <v>122.06818181818181</v>
      </c>
      <c r="Q14" s="53">
        <v>36.977272727272734</v>
      </c>
      <c r="R14" s="53">
        <v>73.75</v>
      </c>
      <c r="S14" s="53">
        <v>39.434090909090912</v>
      </c>
      <c r="T14" s="53">
        <v>54.590909090909093</v>
      </c>
      <c r="U14" s="53">
        <v>29.09090909090909</v>
      </c>
      <c r="V14" s="53">
        <v>81.840909090909093</v>
      </c>
      <c r="W14" s="53">
        <v>33.022727272727273</v>
      </c>
      <c r="X14" s="53">
        <v>25.34090909090909</v>
      </c>
      <c r="Y14" s="53">
        <v>48.651834038054972</v>
      </c>
      <c r="Z14" s="53">
        <v>119.86363636363635</v>
      </c>
      <c r="AA14" s="53">
        <v>31.113636363636363</v>
      </c>
      <c r="AB14" s="54">
        <v>43.409090909090907</v>
      </c>
      <c r="AC14" s="128">
        <f t="shared" si="0"/>
        <v>4128.7856879917963</v>
      </c>
    </row>
    <row r="15" spans="1:29" ht="17.25" customHeight="1" x14ac:dyDescent="0.2">
      <c r="A15" s="151">
        <v>2012</v>
      </c>
      <c r="B15" s="175"/>
      <c r="C15" s="16" t="s">
        <v>67</v>
      </c>
      <c r="D15" s="48">
        <v>346.88636363636357</v>
      </c>
      <c r="E15" s="48">
        <v>371.22563985774002</v>
      </c>
      <c r="F15" s="48">
        <v>348.47727272727269</v>
      </c>
      <c r="G15" s="48">
        <v>239.53452783832779</v>
      </c>
      <c r="H15" s="50">
        <v>164.38636363636363</v>
      </c>
      <c r="I15" s="50">
        <v>140.22027972027973</v>
      </c>
      <c r="J15" s="50">
        <v>130.10227272727275</v>
      </c>
      <c r="K15" s="50">
        <v>99.950227272727275</v>
      </c>
      <c r="L15" s="50">
        <v>109.59090909090909</v>
      </c>
      <c r="M15" s="50">
        <v>142.95454545454544</v>
      </c>
      <c r="N15" s="50">
        <v>159</v>
      </c>
      <c r="O15" s="50">
        <v>170.93181818181822</v>
      </c>
      <c r="P15" s="50">
        <v>104.59090909090909</v>
      </c>
      <c r="Q15" s="53">
        <v>163.04545454545456</v>
      </c>
      <c r="R15" s="53">
        <v>95.590909090909093</v>
      </c>
      <c r="S15" s="53">
        <v>106.74888636363636</v>
      </c>
      <c r="T15" s="53">
        <v>112.70454545454545</v>
      </c>
      <c r="U15" s="53">
        <v>39.340909090909086</v>
      </c>
      <c r="V15" s="53">
        <v>81.340909090909093</v>
      </c>
      <c r="W15" s="53">
        <v>100.88636363636363</v>
      </c>
      <c r="X15" s="53">
        <v>29.625</v>
      </c>
      <c r="Y15" s="53">
        <v>118.78548097251587</v>
      </c>
      <c r="Z15" s="53">
        <v>186.02272727272731</v>
      </c>
      <c r="AA15" s="53">
        <v>107.65909090909091</v>
      </c>
      <c r="AB15" s="54">
        <v>113.84090909090908</v>
      </c>
      <c r="AC15" s="128">
        <f t="shared" si="0"/>
        <v>3783.442314752499</v>
      </c>
    </row>
    <row r="16" spans="1:29" ht="17.25" customHeight="1" x14ac:dyDescent="0.2">
      <c r="A16" s="151">
        <v>2012</v>
      </c>
      <c r="B16" s="175"/>
      <c r="C16" s="16" t="s">
        <v>68</v>
      </c>
      <c r="D16" s="48">
        <v>437.46212121212125</v>
      </c>
      <c r="E16" s="48">
        <v>39.04545454545454</v>
      </c>
      <c r="F16" s="48">
        <v>135.6083916083916</v>
      </c>
      <c r="G16" s="48">
        <v>46.224137931034477</v>
      </c>
      <c r="H16" s="50">
        <v>1.8636363636363638</v>
      </c>
      <c r="I16" s="50">
        <v>14.886363636363637</v>
      </c>
      <c r="J16" s="50">
        <v>23.75</v>
      </c>
      <c r="K16" s="50">
        <v>19.979545454545462</v>
      </c>
      <c r="L16" s="50">
        <v>11.727272727272727</v>
      </c>
      <c r="M16" s="50">
        <v>7.5</v>
      </c>
      <c r="N16" s="50">
        <v>1.3863636363636365</v>
      </c>
      <c r="O16" s="50">
        <v>71.36363636363636</v>
      </c>
      <c r="P16" s="50">
        <v>0</v>
      </c>
      <c r="Q16" s="53">
        <v>0</v>
      </c>
      <c r="R16" s="53">
        <v>18.34090909090909</v>
      </c>
      <c r="S16" s="53">
        <v>0</v>
      </c>
      <c r="T16" s="53">
        <v>26.977272727272727</v>
      </c>
      <c r="U16" s="53">
        <v>0</v>
      </c>
      <c r="V16" s="53">
        <v>0</v>
      </c>
      <c r="W16" s="53">
        <v>0.20454545454545456</v>
      </c>
      <c r="X16" s="53">
        <v>0.45454545454545453</v>
      </c>
      <c r="Y16" s="53">
        <v>2.4204545454545454</v>
      </c>
      <c r="Z16" s="53">
        <v>1.2727272727272727</v>
      </c>
      <c r="AA16" s="53">
        <v>4.6363636363636367</v>
      </c>
      <c r="AB16" s="54">
        <v>0</v>
      </c>
      <c r="AC16" s="128">
        <f t="shared" si="0"/>
        <v>865.10374166063832</v>
      </c>
    </row>
    <row r="17" spans="1:29" ht="17.25" customHeight="1" x14ac:dyDescent="0.2">
      <c r="A17" s="151">
        <v>2012</v>
      </c>
      <c r="B17" s="175"/>
      <c r="C17" s="16" t="s">
        <v>69</v>
      </c>
      <c r="D17" s="48">
        <v>1806.25</v>
      </c>
      <c r="E17" s="48">
        <v>1769.7022727272727</v>
      </c>
      <c r="F17" s="48">
        <v>1298.1363636363637</v>
      </c>
      <c r="G17" s="48">
        <v>882.86363636363637</v>
      </c>
      <c r="H17" s="50">
        <v>562.06818181818187</v>
      </c>
      <c r="I17" s="50">
        <v>803.63636363636363</v>
      </c>
      <c r="J17" s="50">
        <v>495.79545454545456</v>
      </c>
      <c r="K17" s="50">
        <v>340.30681818181824</v>
      </c>
      <c r="L17" s="50">
        <v>310.15909090909093</v>
      </c>
      <c r="M17" s="50">
        <v>326.36363636363637</v>
      </c>
      <c r="N17" s="50">
        <v>326.20454545454544</v>
      </c>
      <c r="O17" s="50">
        <v>722.75454545454545</v>
      </c>
      <c r="P17" s="50">
        <v>508.04545454545456</v>
      </c>
      <c r="Q17" s="53">
        <v>341.47727272727275</v>
      </c>
      <c r="R17" s="53">
        <v>378.29545454545456</v>
      </c>
      <c r="S17" s="53">
        <v>312.11424242424232</v>
      </c>
      <c r="T17" s="53">
        <v>262.65909090909093</v>
      </c>
      <c r="U17" s="53">
        <v>228.71590909090909</v>
      </c>
      <c r="V17" s="53">
        <v>306.40909090909093</v>
      </c>
      <c r="W17" s="53">
        <v>430.84090909090907</v>
      </c>
      <c r="X17" s="53">
        <v>197.68181818181819</v>
      </c>
      <c r="Y17" s="53">
        <v>343.41590909090905</v>
      </c>
      <c r="Z17" s="53">
        <v>438.68181818181819</v>
      </c>
      <c r="AA17" s="53">
        <v>251.18181818181819</v>
      </c>
      <c r="AB17" s="54">
        <v>257.84090909090907</v>
      </c>
      <c r="AC17" s="128">
        <f t="shared" si="0"/>
        <v>13901.600606060605</v>
      </c>
    </row>
    <row r="18" spans="1:29" ht="17.25" customHeight="1" x14ac:dyDescent="0.2">
      <c r="A18" s="151">
        <v>2012</v>
      </c>
      <c r="B18" s="175"/>
      <c r="C18" s="16" t="s">
        <v>70</v>
      </c>
      <c r="D18" s="48">
        <v>755.90909090909088</v>
      </c>
      <c r="E18" s="48">
        <v>715.125</v>
      </c>
      <c r="F18" s="48">
        <v>570.40909090909088</v>
      </c>
      <c r="G18" s="48">
        <v>357.36363636363637</v>
      </c>
      <c r="H18" s="50">
        <v>229.27272727272728</v>
      </c>
      <c r="I18" s="50">
        <v>256.68181818181819</v>
      </c>
      <c r="J18" s="50">
        <v>161.93181818181819</v>
      </c>
      <c r="K18" s="50">
        <v>84.452272727272728</v>
      </c>
      <c r="L18" s="50">
        <v>90.409090909090907</v>
      </c>
      <c r="M18" s="50">
        <v>142.20454545454547</v>
      </c>
      <c r="N18" s="50">
        <v>93.840909090909093</v>
      </c>
      <c r="O18" s="50">
        <v>119.68863636363636</v>
      </c>
      <c r="P18" s="50">
        <v>141.36363636363637</v>
      </c>
      <c r="Q18" s="53">
        <v>39.886363636363633</v>
      </c>
      <c r="R18" s="53">
        <v>82.090909090909093</v>
      </c>
      <c r="S18" s="53">
        <v>65.959848484848408</v>
      </c>
      <c r="T18" s="53">
        <v>55.68181818181818</v>
      </c>
      <c r="U18" s="53">
        <v>21.181818181818183</v>
      </c>
      <c r="V18" s="53">
        <v>52.090909090909093</v>
      </c>
      <c r="W18" s="53">
        <v>45.272727272727273</v>
      </c>
      <c r="X18" s="53">
        <v>29.227272727272727</v>
      </c>
      <c r="Y18" s="53">
        <v>50.045454545454547</v>
      </c>
      <c r="Z18" s="53">
        <v>137.36363636363637</v>
      </c>
      <c r="AA18" s="53">
        <v>43.295454545454547</v>
      </c>
      <c r="AB18" s="54">
        <v>42.75</v>
      </c>
      <c r="AC18" s="128">
        <f t="shared" si="0"/>
        <v>4383.4984848484855</v>
      </c>
    </row>
    <row r="19" spans="1:29" ht="17.25" customHeight="1" x14ac:dyDescent="0.2">
      <c r="A19" s="151">
        <v>2012</v>
      </c>
      <c r="B19" s="175"/>
      <c r="C19" s="16" t="s">
        <v>71</v>
      </c>
      <c r="D19" s="48">
        <v>347.36363636363637</v>
      </c>
      <c r="E19" s="48">
        <v>372.20227272727271</v>
      </c>
      <c r="F19" s="48">
        <v>341.88636363636363</v>
      </c>
      <c r="G19" s="48">
        <v>242.45454545454547</v>
      </c>
      <c r="H19" s="50">
        <v>175.56818181818181</v>
      </c>
      <c r="I19" s="50">
        <v>154.15909090909091</v>
      </c>
      <c r="J19" s="50">
        <v>129.34090909090909</v>
      </c>
      <c r="K19" s="50">
        <v>84.12045454545455</v>
      </c>
      <c r="L19" s="50">
        <v>103.59090909090909</v>
      </c>
      <c r="M19" s="50">
        <v>149.79545454545453</v>
      </c>
      <c r="N19" s="50">
        <v>166.54545454545453</v>
      </c>
      <c r="O19" s="50">
        <v>168.14772727272728</v>
      </c>
      <c r="P19" s="50">
        <v>129.65909090909091</v>
      </c>
      <c r="Q19" s="53">
        <v>139.54545454545453</v>
      </c>
      <c r="R19" s="53">
        <v>98.88636363636364</v>
      </c>
      <c r="S19" s="53">
        <v>102.84863636363637</v>
      </c>
      <c r="T19" s="53">
        <v>113.81818181818181</v>
      </c>
      <c r="U19" s="53">
        <v>20.545454545454547</v>
      </c>
      <c r="V19" s="53">
        <v>72.022727272727266</v>
      </c>
      <c r="W19" s="53">
        <v>130.31818181818181</v>
      </c>
      <c r="X19" s="53">
        <v>36.909090909090907</v>
      </c>
      <c r="Y19" s="53">
        <v>151.27954545454546</v>
      </c>
      <c r="Z19" s="53">
        <v>186.15909090909091</v>
      </c>
      <c r="AA19" s="53">
        <v>98.579545454545453</v>
      </c>
      <c r="AB19" s="54">
        <v>114.84090909090909</v>
      </c>
      <c r="AC19" s="128">
        <f t="shared" si="0"/>
        <v>3830.5872727272731</v>
      </c>
    </row>
    <row r="20" spans="1:29" ht="17.25" customHeight="1" x14ac:dyDescent="0.2">
      <c r="A20" s="151">
        <v>2012</v>
      </c>
      <c r="B20" s="175"/>
      <c r="C20" s="16" t="s">
        <v>72</v>
      </c>
      <c r="D20" s="48">
        <v>464.45454545454544</v>
      </c>
      <c r="E20" s="48">
        <v>35.159090909090907</v>
      </c>
      <c r="F20" s="48">
        <v>131.22727272727272</v>
      </c>
      <c r="G20" s="48">
        <v>33.06818181818182</v>
      </c>
      <c r="H20" s="50">
        <v>1.3181818181818181</v>
      </c>
      <c r="I20" s="50">
        <v>2.4090909090909092</v>
      </c>
      <c r="J20" s="50">
        <v>25.113636363636363</v>
      </c>
      <c r="K20" s="50">
        <v>26.434090909090909</v>
      </c>
      <c r="L20" s="50">
        <v>11.204545454545455</v>
      </c>
      <c r="M20" s="50">
        <v>15.25</v>
      </c>
      <c r="N20" s="50">
        <v>0.79545454545454541</v>
      </c>
      <c r="O20" s="50">
        <v>65.772727272727266</v>
      </c>
      <c r="P20" s="50">
        <v>0</v>
      </c>
      <c r="Q20" s="53">
        <v>0</v>
      </c>
      <c r="R20" s="53">
        <v>17.636363636363637</v>
      </c>
      <c r="S20" s="53">
        <v>0</v>
      </c>
      <c r="T20" s="53">
        <v>29.34090909090909</v>
      </c>
      <c r="U20" s="53">
        <v>0</v>
      </c>
      <c r="V20" s="53">
        <v>0.25</v>
      </c>
      <c r="W20" s="53">
        <v>1</v>
      </c>
      <c r="X20" s="53">
        <v>0.54545454545454541</v>
      </c>
      <c r="Y20" s="53">
        <v>1.0454545454545454</v>
      </c>
      <c r="Z20" s="53">
        <v>1</v>
      </c>
      <c r="AA20" s="53">
        <v>6.9772727272727275</v>
      </c>
      <c r="AB20" s="54">
        <v>0</v>
      </c>
      <c r="AC20" s="128">
        <f t="shared" si="0"/>
        <v>870.00227272727273</v>
      </c>
    </row>
    <row r="21" spans="1:29" ht="17.25" customHeight="1" x14ac:dyDescent="0.2">
      <c r="A21" s="151">
        <v>2013</v>
      </c>
      <c r="B21" s="175"/>
      <c r="C21" s="16" t="s">
        <v>73</v>
      </c>
      <c r="D21" s="48">
        <v>1919.1136363636363</v>
      </c>
      <c r="E21" s="48">
        <v>1801.6136363636363</v>
      </c>
      <c r="F21" s="48">
        <v>1282.340909090909</v>
      </c>
      <c r="G21" s="48">
        <v>857.56818181818187</v>
      </c>
      <c r="H21" s="50">
        <v>568.5</v>
      </c>
      <c r="I21" s="50">
        <v>840.61363636363637</v>
      </c>
      <c r="J21" s="50">
        <v>450.72727272727275</v>
      </c>
      <c r="K21" s="50">
        <v>317.95454545454544</v>
      </c>
      <c r="L21" s="50">
        <v>306.09090909090907</v>
      </c>
      <c r="M21" s="50">
        <v>344.43181818181819</v>
      </c>
      <c r="N21" s="50">
        <v>333.36363636363637</v>
      </c>
      <c r="O21" s="50">
        <v>794.88636363636363</v>
      </c>
      <c r="P21" s="50">
        <v>550.90909090909088</v>
      </c>
      <c r="Q21" s="53">
        <v>288.86363636363637</v>
      </c>
      <c r="R21" s="53">
        <v>386.63636363636363</v>
      </c>
      <c r="S21" s="53">
        <v>353.54545454545456</v>
      </c>
      <c r="T21" s="53">
        <v>298.02272727272725</v>
      </c>
      <c r="U21" s="53">
        <v>161.63636363636363</v>
      </c>
      <c r="V21" s="53">
        <v>313.72727272727275</v>
      </c>
      <c r="W21" s="53">
        <v>312.52272727272725</v>
      </c>
      <c r="X21" s="53">
        <v>170.56818181818181</v>
      </c>
      <c r="Y21" s="53">
        <v>336.63636363636363</v>
      </c>
      <c r="Z21" s="53">
        <v>432.13636363636363</v>
      </c>
      <c r="AA21" s="53">
        <v>260.38636363636363</v>
      </c>
      <c r="AB21" s="54">
        <v>228.54545454545453</v>
      </c>
      <c r="AC21" s="128">
        <f t="shared" si="0"/>
        <v>13911.34090909091</v>
      </c>
    </row>
    <row r="22" spans="1:29" ht="17.25" customHeight="1" x14ac:dyDescent="0.2">
      <c r="A22" s="151">
        <v>2013</v>
      </c>
      <c r="B22" s="175"/>
      <c r="C22" s="16" t="s">
        <v>74</v>
      </c>
      <c r="D22" s="48">
        <v>825.4545454545455</v>
      </c>
      <c r="E22" s="48">
        <v>803.65909090909088</v>
      </c>
      <c r="F22" s="48">
        <v>592.88636363636363</v>
      </c>
      <c r="G22" s="48">
        <v>351.31818181818181</v>
      </c>
      <c r="H22" s="50">
        <v>250.77272727272728</v>
      </c>
      <c r="I22" s="50">
        <v>273.20454545454544</v>
      </c>
      <c r="J22" s="50">
        <v>169.65909090909091</v>
      </c>
      <c r="K22" s="50">
        <v>100.88636363636364</v>
      </c>
      <c r="L22" s="50">
        <v>106.88636363636364</v>
      </c>
      <c r="M22" s="50">
        <v>159.90909090909091</v>
      </c>
      <c r="N22" s="50">
        <v>102.59090909090909</v>
      </c>
      <c r="O22" s="50">
        <v>156.09090909090909</v>
      </c>
      <c r="P22" s="50">
        <v>171.56818181818181</v>
      </c>
      <c r="Q22" s="53">
        <v>38.227272727272727</v>
      </c>
      <c r="R22" s="53">
        <v>81.272727272727266</v>
      </c>
      <c r="S22" s="53">
        <v>75.38636363636364</v>
      </c>
      <c r="T22" s="53">
        <v>71.704545454545453</v>
      </c>
      <c r="U22" s="53">
        <v>28.386363636363637</v>
      </c>
      <c r="V22" s="53">
        <v>74.38636363636364</v>
      </c>
      <c r="W22" s="53">
        <v>55.25</v>
      </c>
      <c r="X22" s="53">
        <v>30.045454545454547</v>
      </c>
      <c r="Y22" s="53">
        <v>51.954545454545453</v>
      </c>
      <c r="Z22" s="53">
        <v>137.43181818181819</v>
      </c>
      <c r="AA22" s="53">
        <v>45.5</v>
      </c>
      <c r="AB22" s="54">
        <v>45.590909090909093</v>
      </c>
      <c r="AC22" s="128">
        <f t="shared" si="0"/>
        <v>4800.0227272727279</v>
      </c>
    </row>
    <row r="23" spans="1:29" ht="17.25" customHeight="1" x14ac:dyDescent="0.2">
      <c r="A23" s="151">
        <v>2013</v>
      </c>
      <c r="B23" s="175"/>
      <c r="C23" s="16" t="s">
        <v>75</v>
      </c>
      <c r="D23" s="48">
        <v>372.77272727272725</v>
      </c>
      <c r="E23" s="48">
        <v>368.06818181818181</v>
      </c>
      <c r="F23" s="48">
        <v>341.72727272727275</v>
      </c>
      <c r="G23" s="48">
        <v>239.79545454545453</v>
      </c>
      <c r="H23" s="50">
        <v>164.02272727272728</v>
      </c>
      <c r="I23" s="50">
        <v>166.11363636363637</v>
      </c>
      <c r="J23" s="50">
        <v>131.34090909090909</v>
      </c>
      <c r="K23" s="50">
        <v>82.068181818181813</v>
      </c>
      <c r="L23" s="50">
        <v>96.61363636363636</v>
      </c>
      <c r="M23" s="50">
        <v>157.22727272727272</v>
      </c>
      <c r="N23" s="50">
        <v>163.38636363636363</v>
      </c>
      <c r="O23" s="50">
        <v>229.59090909090909</v>
      </c>
      <c r="P23" s="50">
        <v>137</v>
      </c>
      <c r="Q23" s="53">
        <v>119.38636363636364</v>
      </c>
      <c r="R23" s="53">
        <v>117.75</v>
      </c>
      <c r="S23" s="53">
        <v>131.86363636363637</v>
      </c>
      <c r="T23" s="53">
        <v>123.06818181818181</v>
      </c>
      <c r="U23" s="53">
        <v>23.181818181818183</v>
      </c>
      <c r="V23" s="53">
        <v>74.340909090909093</v>
      </c>
      <c r="W23" s="53">
        <v>103.56818181818181</v>
      </c>
      <c r="X23" s="53">
        <v>39.477272727272727</v>
      </c>
      <c r="Y23" s="53">
        <v>157.63636363636363</v>
      </c>
      <c r="Z23" s="53">
        <v>195.13636363636363</v>
      </c>
      <c r="AA23" s="53">
        <v>97.727272727272734</v>
      </c>
      <c r="AB23" s="54">
        <v>100.13636363636364</v>
      </c>
      <c r="AC23" s="128">
        <f t="shared" si="0"/>
        <v>3932.9999999999986</v>
      </c>
    </row>
    <row r="24" spans="1:29" ht="17.25" customHeight="1" thickBot="1" x14ac:dyDescent="0.25">
      <c r="A24" s="151">
        <v>2013</v>
      </c>
      <c r="B24" s="175"/>
      <c r="C24" s="79" t="s">
        <v>76</v>
      </c>
      <c r="D24" s="80">
        <v>469.27272727272725</v>
      </c>
      <c r="E24" s="80">
        <v>36.477272727272727</v>
      </c>
      <c r="F24" s="80">
        <v>121.47727272727273</v>
      </c>
      <c r="G24" s="80">
        <v>46.522727272727273</v>
      </c>
      <c r="H24" s="81">
        <v>0.79545454545454541</v>
      </c>
      <c r="I24" s="81">
        <v>7.6363636363636367</v>
      </c>
      <c r="J24" s="81">
        <v>22.818181818181817</v>
      </c>
      <c r="K24" s="81">
        <v>19.022727272727273</v>
      </c>
      <c r="L24" s="81">
        <v>9.2272727272727266</v>
      </c>
      <c r="M24" s="81">
        <v>11.295454545454545</v>
      </c>
      <c r="N24" s="81">
        <v>0.72727272727272729</v>
      </c>
      <c r="O24" s="81">
        <v>73.590909090909093</v>
      </c>
      <c r="P24" s="81">
        <v>0</v>
      </c>
      <c r="Q24" s="82">
        <v>0</v>
      </c>
      <c r="R24" s="82">
        <v>18.363636363636363</v>
      </c>
      <c r="S24" s="82">
        <v>0</v>
      </c>
      <c r="T24" s="82">
        <v>13.75</v>
      </c>
      <c r="U24" s="82">
        <v>0.5</v>
      </c>
      <c r="V24" s="82">
        <v>0.47727272727272729</v>
      </c>
      <c r="W24" s="82">
        <v>0</v>
      </c>
      <c r="X24" s="82">
        <v>0</v>
      </c>
      <c r="Y24" s="82">
        <v>1.3636363636363635</v>
      </c>
      <c r="Z24" s="82">
        <v>0</v>
      </c>
      <c r="AA24" s="82">
        <v>11.090909090909092</v>
      </c>
      <c r="AB24" s="83">
        <v>0</v>
      </c>
      <c r="AC24" s="129">
        <f t="shared" si="0"/>
        <v>864.40909090909099</v>
      </c>
    </row>
    <row r="25" spans="1:29" s="78" customFormat="1" ht="17.25" customHeight="1" x14ac:dyDescent="0.2">
      <c r="A25" s="152">
        <v>2012</v>
      </c>
      <c r="B25" s="176" t="s">
        <v>101</v>
      </c>
      <c r="C25" s="141" t="s">
        <v>106</v>
      </c>
      <c r="D25" s="30">
        <v>1212</v>
      </c>
      <c r="E25" s="30">
        <v>1595</v>
      </c>
      <c r="F25" s="30">
        <v>746</v>
      </c>
      <c r="G25" s="30">
        <v>354</v>
      </c>
      <c r="H25" s="31">
        <v>216</v>
      </c>
      <c r="I25" s="31">
        <v>337</v>
      </c>
      <c r="J25" s="31">
        <v>193</v>
      </c>
      <c r="K25" s="31">
        <v>87</v>
      </c>
      <c r="L25" s="31">
        <v>217</v>
      </c>
      <c r="M25" s="31">
        <v>183</v>
      </c>
      <c r="N25" s="31">
        <v>96</v>
      </c>
      <c r="O25" s="31">
        <v>154</v>
      </c>
      <c r="P25" s="31">
        <v>288</v>
      </c>
      <c r="Q25" s="32">
        <v>28</v>
      </c>
      <c r="R25" s="32">
        <v>39</v>
      </c>
      <c r="S25" s="32">
        <v>59</v>
      </c>
      <c r="T25" s="32">
        <v>37</v>
      </c>
      <c r="U25" s="32">
        <v>12</v>
      </c>
      <c r="V25" s="32">
        <v>80</v>
      </c>
      <c r="W25" s="32">
        <v>48</v>
      </c>
      <c r="X25" s="32">
        <v>46</v>
      </c>
      <c r="Y25" s="32">
        <v>17</v>
      </c>
      <c r="Z25" s="32">
        <v>81</v>
      </c>
      <c r="AA25" s="32">
        <v>18</v>
      </c>
      <c r="AB25" s="32">
        <v>21</v>
      </c>
      <c r="AC25" s="70">
        <f t="shared" ref="AC25:AC31" si="1">SUM(D25:AB25)</f>
        <v>6164</v>
      </c>
    </row>
    <row r="26" spans="1:29" s="78" customFormat="1" ht="17.25" customHeight="1" x14ac:dyDescent="0.2">
      <c r="A26" s="152">
        <v>2012</v>
      </c>
      <c r="B26" s="177"/>
      <c r="C26" s="142" t="s">
        <v>107</v>
      </c>
      <c r="D26" s="17">
        <v>1370</v>
      </c>
      <c r="E26" s="17">
        <v>1786</v>
      </c>
      <c r="F26" s="17">
        <v>775</v>
      </c>
      <c r="G26" s="17">
        <v>348</v>
      </c>
      <c r="H26" s="19">
        <v>265</v>
      </c>
      <c r="I26" s="19">
        <v>367</v>
      </c>
      <c r="J26" s="19">
        <v>214</v>
      </c>
      <c r="K26" s="19">
        <v>100</v>
      </c>
      <c r="L26" s="19">
        <v>261</v>
      </c>
      <c r="M26" s="19">
        <v>184</v>
      </c>
      <c r="N26" s="19">
        <v>125</v>
      </c>
      <c r="O26" s="19">
        <v>186</v>
      </c>
      <c r="P26" s="19">
        <v>349</v>
      </c>
      <c r="Q26" s="18">
        <v>55</v>
      </c>
      <c r="R26" s="18">
        <v>44</v>
      </c>
      <c r="S26" s="18">
        <v>72</v>
      </c>
      <c r="T26" s="18">
        <v>61</v>
      </c>
      <c r="U26" s="18">
        <v>21</v>
      </c>
      <c r="V26" s="18">
        <v>100</v>
      </c>
      <c r="W26" s="18">
        <v>52</v>
      </c>
      <c r="X26" s="18">
        <v>52</v>
      </c>
      <c r="Y26" s="18">
        <v>17</v>
      </c>
      <c r="Z26" s="18">
        <v>111</v>
      </c>
      <c r="AA26" s="18">
        <v>22</v>
      </c>
      <c r="AB26" s="18">
        <v>11</v>
      </c>
      <c r="AC26" s="86">
        <f t="shared" si="1"/>
        <v>6948</v>
      </c>
    </row>
    <row r="27" spans="1:29" s="78" customFormat="1" ht="17.25" customHeight="1" thickBot="1" x14ac:dyDescent="0.25">
      <c r="A27" s="152">
        <v>2013</v>
      </c>
      <c r="B27" s="178"/>
      <c r="C27" s="140" t="s">
        <v>108</v>
      </c>
      <c r="D27" s="34">
        <v>1666</v>
      </c>
      <c r="E27" s="34">
        <v>1906</v>
      </c>
      <c r="F27" s="34">
        <v>875</v>
      </c>
      <c r="G27" s="34">
        <v>413</v>
      </c>
      <c r="H27" s="35">
        <v>280</v>
      </c>
      <c r="I27" s="35">
        <v>379</v>
      </c>
      <c r="J27" s="35">
        <v>245</v>
      </c>
      <c r="K27" s="35">
        <v>107</v>
      </c>
      <c r="L27" s="35">
        <v>293</v>
      </c>
      <c r="M27" s="35">
        <v>195</v>
      </c>
      <c r="N27" s="35">
        <v>120</v>
      </c>
      <c r="O27" s="35">
        <v>243</v>
      </c>
      <c r="P27" s="35">
        <v>530</v>
      </c>
      <c r="Q27" s="36">
        <v>48</v>
      </c>
      <c r="R27" s="36">
        <v>47</v>
      </c>
      <c r="S27" s="36">
        <v>76</v>
      </c>
      <c r="T27" s="36">
        <v>69</v>
      </c>
      <c r="U27" s="36">
        <v>16</v>
      </c>
      <c r="V27" s="36">
        <v>101</v>
      </c>
      <c r="W27" s="36">
        <v>58</v>
      </c>
      <c r="X27" s="36">
        <v>47</v>
      </c>
      <c r="Y27" s="36">
        <v>16</v>
      </c>
      <c r="Z27" s="36">
        <v>116</v>
      </c>
      <c r="AA27" s="36">
        <v>18</v>
      </c>
      <c r="AB27" s="36">
        <v>8</v>
      </c>
      <c r="AC27" s="87">
        <f t="shared" si="1"/>
        <v>7872</v>
      </c>
    </row>
    <row r="28" spans="1:29" s="78" customFormat="1" ht="17.25" customHeight="1" x14ac:dyDescent="0.2">
      <c r="A28" s="152">
        <v>2012</v>
      </c>
      <c r="B28" s="176" t="s">
        <v>96</v>
      </c>
      <c r="C28" s="142" t="s">
        <v>111</v>
      </c>
      <c r="D28" s="63">
        <v>5840</v>
      </c>
      <c r="E28" s="63">
        <v>7843</v>
      </c>
      <c r="F28" s="63">
        <v>3560</v>
      </c>
      <c r="G28" s="63">
        <v>1575</v>
      </c>
      <c r="H28" s="60">
        <v>1108</v>
      </c>
      <c r="I28" s="60">
        <v>1566</v>
      </c>
      <c r="J28" s="60">
        <v>910</v>
      </c>
      <c r="K28" s="60">
        <v>386</v>
      </c>
      <c r="L28" s="60">
        <v>957</v>
      </c>
      <c r="M28" s="60">
        <v>821</v>
      </c>
      <c r="N28" s="60">
        <v>429</v>
      </c>
      <c r="O28" s="60">
        <v>724</v>
      </c>
      <c r="P28" s="60">
        <v>1330</v>
      </c>
      <c r="Q28" s="55">
        <v>166</v>
      </c>
      <c r="R28" s="55">
        <v>208</v>
      </c>
      <c r="S28" s="55">
        <v>249</v>
      </c>
      <c r="T28" s="55">
        <v>179</v>
      </c>
      <c r="U28" s="55">
        <v>58</v>
      </c>
      <c r="V28" s="55">
        <v>332</v>
      </c>
      <c r="W28" s="55">
        <v>217</v>
      </c>
      <c r="X28" s="55">
        <v>219</v>
      </c>
      <c r="Y28" s="55">
        <v>48</v>
      </c>
      <c r="Z28" s="55">
        <v>436</v>
      </c>
      <c r="AA28" s="55">
        <v>90</v>
      </c>
      <c r="AB28" s="55">
        <v>93</v>
      </c>
      <c r="AC28" s="86">
        <f t="shared" si="1"/>
        <v>29344</v>
      </c>
    </row>
    <row r="29" spans="1:29" s="78" customFormat="1" ht="17.25" customHeight="1" thickBot="1" x14ac:dyDescent="0.25">
      <c r="A29" s="152">
        <v>2012</v>
      </c>
      <c r="B29" s="177"/>
      <c r="C29" s="142" t="s">
        <v>112</v>
      </c>
      <c r="D29" s="89">
        <v>35527</v>
      </c>
      <c r="E29" s="89">
        <v>38955</v>
      </c>
      <c r="F29" s="89">
        <v>17539</v>
      </c>
      <c r="G29" s="89">
        <v>7018</v>
      </c>
      <c r="H29" s="90">
        <v>3144</v>
      </c>
      <c r="I29" s="90">
        <v>6795</v>
      </c>
      <c r="J29" s="90">
        <v>3183</v>
      </c>
      <c r="K29" s="90">
        <v>1114</v>
      </c>
      <c r="L29" s="90">
        <v>3129</v>
      </c>
      <c r="M29" s="90">
        <v>2906</v>
      </c>
      <c r="N29" s="90">
        <v>1474</v>
      </c>
      <c r="O29" s="90">
        <v>5189</v>
      </c>
      <c r="P29" s="90">
        <v>8656</v>
      </c>
      <c r="Q29" s="91">
        <v>712</v>
      </c>
      <c r="R29" s="91">
        <v>589</v>
      </c>
      <c r="S29" s="91">
        <v>562</v>
      </c>
      <c r="T29" s="91">
        <v>236</v>
      </c>
      <c r="U29" s="91">
        <v>124</v>
      </c>
      <c r="V29" s="91">
        <v>1613</v>
      </c>
      <c r="W29" s="91">
        <v>609</v>
      </c>
      <c r="X29" s="91">
        <v>858</v>
      </c>
      <c r="Y29" s="91">
        <v>102</v>
      </c>
      <c r="Z29" s="91">
        <v>1056</v>
      </c>
      <c r="AA29" s="91">
        <v>271</v>
      </c>
      <c r="AB29" s="91">
        <v>292</v>
      </c>
      <c r="AC29" s="87">
        <f t="shared" si="1"/>
        <v>141653</v>
      </c>
    </row>
    <row r="30" spans="1:29" s="78" customFormat="1" ht="17.25" customHeight="1" x14ac:dyDescent="0.2">
      <c r="A30" s="152">
        <v>2013</v>
      </c>
      <c r="B30" s="177"/>
      <c r="C30" s="142" t="s">
        <v>109</v>
      </c>
      <c r="D30" s="89">
        <v>6635</v>
      </c>
      <c r="E30" s="89">
        <v>8259</v>
      </c>
      <c r="F30" s="89">
        <v>3873</v>
      </c>
      <c r="G30" s="89">
        <v>1742</v>
      </c>
      <c r="H30" s="90">
        <v>1223</v>
      </c>
      <c r="I30" s="90">
        <v>1706</v>
      </c>
      <c r="J30" s="90">
        <v>1025</v>
      </c>
      <c r="K30" s="90">
        <v>441</v>
      </c>
      <c r="L30" s="90">
        <v>1164</v>
      </c>
      <c r="M30" s="90">
        <v>896</v>
      </c>
      <c r="N30" s="90">
        <v>515</v>
      </c>
      <c r="O30" s="90">
        <v>879</v>
      </c>
      <c r="P30" s="90">
        <v>1681</v>
      </c>
      <c r="Q30" s="91">
        <v>188</v>
      </c>
      <c r="R30" s="91">
        <v>226</v>
      </c>
      <c r="S30" s="91">
        <v>302</v>
      </c>
      <c r="T30" s="91">
        <v>229</v>
      </c>
      <c r="U30" s="91">
        <v>68</v>
      </c>
      <c r="V30" s="91">
        <v>397</v>
      </c>
      <c r="W30" s="91">
        <v>240</v>
      </c>
      <c r="X30" s="91">
        <v>242</v>
      </c>
      <c r="Y30" s="91">
        <v>62</v>
      </c>
      <c r="Z30" s="91">
        <v>500</v>
      </c>
      <c r="AA30" s="91">
        <v>96</v>
      </c>
      <c r="AB30" s="91">
        <v>76</v>
      </c>
      <c r="AC30" s="86">
        <f t="shared" si="1"/>
        <v>32665</v>
      </c>
    </row>
    <row r="31" spans="1:29" s="78" customFormat="1" ht="17.25" customHeight="1" thickBot="1" x14ac:dyDescent="0.25">
      <c r="A31" s="152">
        <v>2013</v>
      </c>
      <c r="B31" s="178"/>
      <c r="C31" s="143" t="s">
        <v>110</v>
      </c>
      <c r="D31" s="89">
        <v>42552</v>
      </c>
      <c r="E31" s="89">
        <v>40957</v>
      </c>
      <c r="F31" s="89">
        <v>19157</v>
      </c>
      <c r="G31" s="89">
        <v>7909</v>
      </c>
      <c r="H31" s="90">
        <v>3699</v>
      </c>
      <c r="I31" s="90">
        <v>7795</v>
      </c>
      <c r="J31" s="90">
        <v>3681</v>
      </c>
      <c r="K31" s="90">
        <v>1329</v>
      </c>
      <c r="L31" s="90">
        <v>4040</v>
      </c>
      <c r="M31" s="90">
        <v>3011</v>
      </c>
      <c r="N31" s="90">
        <v>1663</v>
      </c>
      <c r="O31" s="90">
        <v>6409</v>
      </c>
      <c r="P31" s="90">
        <v>13034</v>
      </c>
      <c r="Q31" s="91">
        <v>915</v>
      </c>
      <c r="R31" s="91">
        <v>523</v>
      </c>
      <c r="S31" s="91">
        <v>694</v>
      </c>
      <c r="T31" s="91">
        <v>291</v>
      </c>
      <c r="U31" s="91">
        <v>129</v>
      </c>
      <c r="V31" s="91">
        <v>2177</v>
      </c>
      <c r="W31" s="91">
        <v>698</v>
      </c>
      <c r="X31" s="91">
        <v>973</v>
      </c>
      <c r="Y31" s="91">
        <v>138</v>
      </c>
      <c r="Z31" s="91">
        <v>1283</v>
      </c>
      <c r="AA31" s="91">
        <v>372</v>
      </c>
      <c r="AB31" s="91">
        <v>297</v>
      </c>
      <c r="AC31" s="88">
        <f t="shared" si="1"/>
        <v>163726</v>
      </c>
    </row>
    <row r="32" spans="1:29" ht="17.25" customHeight="1" x14ac:dyDescent="0.2">
      <c r="A32" s="152">
        <v>2012</v>
      </c>
      <c r="B32" s="165" t="s">
        <v>83</v>
      </c>
      <c r="C32" s="146" t="s">
        <v>82</v>
      </c>
      <c r="D32" s="43">
        <v>4209</v>
      </c>
      <c r="E32" s="43">
        <v>5834</v>
      </c>
      <c r="F32" s="43">
        <v>4882</v>
      </c>
      <c r="G32" s="43">
        <v>3057</v>
      </c>
      <c r="H32" s="45">
        <v>2983</v>
      </c>
      <c r="I32" s="45">
        <v>2509</v>
      </c>
      <c r="J32" s="45">
        <v>1951</v>
      </c>
      <c r="K32" s="45">
        <v>944</v>
      </c>
      <c r="L32" s="45">
        <v>1888</v>
      </c>
      <c r="M32" s="45">
        <v>1281</v>
      </c>
      <c r="N32" s="45">
        <v>1382</v>
      </c>
      <c r="O32" s="45">
        <v>3155</v>
      </c>
      <c r="P32" s="45">
        <v>1916</v>
      </c>
      <c r="Q32" s="66">
        <v>1051</v>
      </c>
      <c r="R32" s="66">
        <v>1787</v>
      </c>
      <c r="S32" s="66">
        <v>1731</v>
      </c>
      <c r="T32" s="66">
        <v>1108</v>
      </c>
      <c r="U32" s="66">
        <v>772</v>
      </c>
      <c r="V32" s="66">
        <v>1533</v>
      </c>
      <c r="W32" s="66">
        <v>668</v>
      </c>
      <c r="X32" s="66">
        <v>658</v>
      </c>
      <c r="Y32" s="66">
        <v>1835</v>
      </c>
      <c r="Z32" s="66">
        <v>2230</v>
      </c>
      <c r="AA32" s="66">
        <v>1021</v>
      </c>
      <c r="AB32" s="66">
        <v>1545</v>
      </c>
      <c r="AC32" s="147">
        <f t="shared" si="0"/>
        <v>51930</v>
      </c>
    </row>
    <row r="33" spans="1:30" ht="17.25" customHeight="1" x14ac:dyDescent="0.2">
      <c r="A33" s="152">
        <v>2012</v>
      </c>
      <c r="B33" s="166"/>
      <c r="C33" s="71" t="s">
        <v>79</v>
      </c>
      <c r="D33" s="43">
        <v>794</v>
      </c>
      <c r="E33" s="43">
        <v>1988</v>
      </c>
      <c r="F33" s="43">
        <v>3418</v>
      </c>
      <c r="G33" s="43">
        <v>1951</v>
      </c>
      <c r="H33" s="45">
        <v>1725</v>
      </c>
      <c r="I33" s="45">
        <v>1573</v>
      </c>
      <c r="J33" s="45">
        <v>849</v>
      </c>
      <c r="K33" s="45">
        <v>417</v>
      </c>
      <c r="L33" s="45">
        <v>1273</v>
      </c>
      <c r="M33" s="45">
        <v>883</v>
      </c>
      <c r="N33" s="45">
        <v>952</v>
      </c>
      <c r="O33" s="45">
        <v>1832</v>
      </c>
      <c r="P33" s="45">
        <v>854</v>
      </c>
      <c r="Q33" s="66">
        <v>648</v>
      </c>
      <c r="R33" s="66">
        <v>1346</v>
      </c>
      <c r="S33" s="66">
        <v>1312</v>
      </c>
      <c r="T33" s="66">
        <v>839</v>
      </c>
      <c r="U33" s="66">
        <v>498</v>
      </c>
      <c r="V33" s="66">
        <v>985</v>
      </c>
      <c r="W33" s="66">
        <v>469</v>
      </c>
      <c r="X33" s="66">
        <v>282</v>
      </c>
      <c r="Y33" s="66">
        <v>1309</v>
      </c>
      <c r="Z33" s="66">
        <v>1746</v>
      </c>
      <c r="AA33" s="66">
        <v>713</v>
      </c>
      <c r="AB33" s="66">
        <v>1003</v>
      </c>
      <c r="AC33" s="86">
        <f t="shared" si="0"/>
        <v>29659</v>
      </c>
    </row>
    <row r="34" spans="1:30" ht="17.25" customHeight="1" x14ac:dyDescent="0.2">
      <c r="A34" s="152">
        <v>2012</v>
      </c>
      <c r="B34" s="166"/>
      <c r="C34" s="71" t="s">
        <v>81</v>
      </c>
      <c r="D34" s="17">
        <v>4249</v>
      </c>
      <c r="E34" s="17">
        <v>5982</v>
      </c>
      <c r="F34" s="17">
        <v>4693</v>
      </c>
      <c r="G34" s="17">
        <v>3340</v>
      </c>
      <c r="H34" s="19">
        <v>3156</v>
      </c>
      <c r="I34" s="19">
        <v>2575</v>
      </c>
      <c r="J34" s="19">
        <v>1824</v>
      </c>
      <c r="K34" s="19">
        <v>817</v>
      </c>
      <c r="L34" s="19">
        <v>1788</v>
      </c>
      <c r="M34" s="19">
        <v>1295</v>
      </c>
      <c r="N34" s="19">
        <v>1467</v>
      </c>
      <c r="O34" s="19">
        <v>3005</v>
      </c>
      <c r="P34" s="19">
        <v>1669</v>
      </c>
      <c r="Q34" s="18">
        <v>1051</v>
      </c>
      <c r="R34" s="18">
        <v>1819</v>
      </c>
      <c r="S34" s="18">
        <v>1608</v>
      </c>
      <c r="T34" s="18">
        <v>1277</v>
      </c>
      <c r="U34" s="18">
        <v>645</v>
      </c>
      <c r="V34" s="18">
        <v>1487</v>
      </c>
      <c r="W34" s="18">
        <v>796</v>
      </c>
      <c r="X34" s="18">
        <v>510</v>
      </c>
      <c r="Y34" s="18">
        <v>1768</v>
      </c>
      <c r="Z34" s="18">
        <v>2159</v>
      </c>
      <c r="AA34" s="18">
        <v>1038</v>
      </c>
      <c r="AB34" s="38">
        <v>1747</v>
      </c>
      <c r="AC34" s="86">
        <f t="shared" si="0"/>
        <v>51765</v>
      </c>
    </row>
    <row r="35" spans="1:30" ht="17.25" customHeight="1" x14ac:dyDescent="0.2">
      <c r="A35" s="152">
        <v>2012</v>
      </c>
      <c r="B35" s="166"/>
      <c r="C35" s="71" t="s">
        <v>80</v>
      </c>
      <c r="D35" s="17">
        <v>788</v>
      </c>
      <c r="E35" s="17">
        <v>1915</v>
      </c>
      <c r="F35" s="17">
        <v>3052</v>
      </c>
      <c r="G35" s="17">
        <v>1881</v>
      </c>
      <c r="H35" s="19">
        <v>1807</v>
      </c>
      <c r="I35" s="19">
        <v>1509</v>
      </c>
      <c r="J35" s="19">
        <v>798</v>
      </c>
      <c r="K35" s="19">
        <v>300</v>
      </c>
      <c r="L35" s="19">
        <v>1184</v>
      </c>
      <c r="M35" s="19">
        <v>912</v>
      </c>
      <c r="N35" s="19">
        <v>895</v>
      </c>
      <c r="O35" s="19">
        <v>1778</v>
      </c>
      <c r="P35" s="19">
        <v>737</v>
      </c>
      <c r="Q35" s="18">
        <v>542</v>
      </c>
      <c r="R35" s="18">
        <v>1287</v>
      </c>
      <c r="S35" s="18">
        <v>1217</v>
      </c>
      <c r="T35" s="18">
        <v>884</v>
      </c>
      <c r="U35" s="18">
        <v>346</v>
      </c>
      <c r="V35" s="18">
        <v>917</v>
      </c>
      <c r="W35" s="18">
        <v>511</v>
      </c>
      <c r="X35" s="18">
        <v>220</v>
      </c>
      <c r="Y35" s="18">
        <v>1165</v>
      </c>
      <c r="Z35" s="18">
        <v>1735</v>
      </c>
      <c r="AA35" s="18">
        <v>679</v>
      </c>
      <c r="AB35" s="38">
        <v>1227</v>
      </c>
      <c r="AC35" s="86">
        <f t="shared" si="0"/>
        <v>28286</v>
      </c>
    </row>
    <row r="36" spans="1:30" ht="17.25" customHeight="1" x14ac:dyDescent="0.2">
      <c r="A36" s="152">
        <v>2013</v>
      </c>
      <c r="B36" s="166"/>
      <c r="C36" s="71" t="s">
        <v>77</v>
      </c>
      <c r="D36" s="17">
        <v>4928</v>
      </c>
      <c r="E36" s="17">
        <v>5015</v>
      </c>
      <c r="F36" s="17">
        <v>4730</v>
      </c>
      <c r="G36" s="17">
        <v>3722</v>
      </c>
      <c r="H36" s="19">
        <v>2995</v>
      </c>
      <c r="I36" s="19">
        <v>2376</v>
      </c>
      <c r="J36" s="19">
        <v>1750</v>
      </c>
      <c r="K36" s="19">
        <v>999</v>
      </c>
      <c r="L36" s="19">
        <v>1949</v>
      </c>
      <c r="M36" s="19">
        <v>1774</v>
      </c>
      <c r="N36" s="19">
        <v>1475</v>
      </c>
      <c r="O36" s="19">
        <v>3286</v>
      </c>
      <c r="P36" s="19">
        <v>2170</v>
      </c>
      <c r="Q36" s="18">
        <v>999</v>
      </c>
      <c r="R36" s="18">
        <v>1876</v>
      </c>
      <c r="S36" s="18">
        <v>1648</v>
      </c>
      <c r="T36" s="18">
        <v>1308</v>
      </c>
      <c r="U36" s="18">
        <v>686</v>
      </c>
      <c r="V36" s="18">
        <v>1551</v>
      </c>
      <c r="W36" s="18">
        <v>642</v>
      </c>
      <c r="X36" s="18">
        <v>448</v>
      </c>
      <c r="Y36" s="18">
        <v>1473</v>
      </c>
      <c r="Z36" s="18">
        <v>2110</v>
      </c>
      <c r="AA36" s="18">
        <v>977</v>
      </c>
      <c r="AB36" s="38">
        <v>1568</v>
      </c>
      <c r="AC36" s="86">
        <f t="shared" si="0"/>
        <v>52455</v>
      </c>
    </row>
    <row r="37" spans="1:30" ht="17.25" customHeight="1" thickBot="1" x14ac:dyDescent="0.25">
      <c r="A37" s="152">
        <v>2013</v>
      </c>
      <c r="B37" s="167"/>
      <c r="C37" s="85" t="s">
        <v>78</v>
      </c>
      <c r="D37" s="34">
        <v>1009</v>
      </c>
      <c r="E37" s="34">
        <v>2064</v>
      </c>
      <c r="F37" s="34">
        <v>3256</v>
      </c>
      <c r="G37" s="34">
        <v>2220</v>
      </c>
      <c r="H37" s="35">
        <v>1661</v>
      </c>
      <c r="I37" s="35">
        <v>1487</v>
      </c>
      <c r="J37" s="35">
        <v>768</v>
      </c>
      <c r="K37" s="35">
        <v>372</v>
      </c>
      <c r="L37" s="35">
        <v>1294</v>
      </c>
      <c r="M37" s="35">
        <v>1269</v>
      </c>
      <c r="N37" s="35">
        <v>990</v>
      </c>
      <c r="O37" s="35">
        <v>2062</v>
      </c>
      <c r="P37" s="35">
        <v>1022</v>
      </c>
      <c r="Q37" s="36">
        <v>522</v>
      </c>
      <c r="R37" s="36">
        <v>1407</v>
      </c>
      <c r="S37" s="36">
        <v>1264</v>
      </c>
      <c r="T37" s="36">
        <v>981</v>
      </c>
      <c r="U37" s="36">
        <v>388</v>
      </c>
      <c r="V37" s="36">
        <v>968</v>
      </c>
      <c r="W37" s="36">
        <v>500</v>
      </c>
      <c r="X37" s="36">
        <v>196</v>
      </c>
      <c r="Y37" s="36">
        <v>1083</v>
      </c>
      <c r="Z37" s="36">
        <v>1670</v>
      </c>
      <c r="AA37" s="36">
        <v>644</v>
      </c>
      <c r="AB37" s="39">
        <v>1137</v>
      </c>
      <c r="AC37" s="87">
        <f t="shared" si="0"/>
        <v>30234</v>
      </c>
    </row>
    <row r="38" spans="1:30" ht="17.25" customHeight="1" x14ac:dyDescent="0.2">
      <c r="A38" s="152">
        <v>2012</v>
      </c>
      <c r="B38" s="165" t="s">
        <v>85</v>
      </c>
      <c r="C38" s="84" t="s">
        <v>88</v>
      </c>
      <c r="D38" s="63">
        <v>4190</v>
      </c>
      <c r="E38" s="63">
        <v>4518</v>
      </c>
      <c r="F38" s="63">
        <v>4369</v>
      </c>
      <c r="G38" s="63">
        <v>3024</v>
      </c>
      <c r="H38" s="60">
        <v>2917</v>
      </c>
      <c r="I38" s="60">
        <v>2215</v>
      </c>
      <c r="J38" s="60">
        <v>1759</v>
      </c>
      <c r="K38" s="60">
        <v>1213</v>
      </c>
      <c r="L38" s="60">
        <v>1710</v>
      </c>
      <c r="M38" s="60">
        <v>1391</v>
      </c>
      <c r="N38" s="60">
        <v>1349</v>
      </c>
      <c r="O38" s="60">
        <v>2928</v>
      </c>
      <c r="P38" s="60">
        <v>1610</v>
      </c>
      <c r="Q38" s="55">
        <v>1358</v>
      </c>
      <c r="R38" s="55">
        <v>1651</v>
      </c>
      <c r="S38" s="55">
        <v>1663</v>
      </c>
      <c r="T38" s="55">
        <v>1041</v>
      </c>
      <c r="U38" s="55">
        <v>806</v>
      </c>
      <c r="V38" s="55">
        <v>1545</v>
      </c>
      <c r="W38" s="55">
        <v>821</v>
      </c>
      <c r="X38" s="55">
        <v>666</v>
      </c>
      <c r="Y38" s="55">
        <v>1751</v>
      </c>
      <c r="Z38" s="55">
        <v>2226</v>
      </c>
      <c r="AA38" s="55">
        <v>1062</v>
      </c>
      <c r="AB38" s="55">
        <v>1625</v>
      </c>
      <c r="AC38" s="70">
        <f t="shared" si="0"/>
        <v>49408</v>
      </c>
    </row>
    <row r="39" spans="1:30" ht="17.25" customHeight="1" x14ac:dyDescent="0.2">
      <c r="A39" s="152">
        <v>2012</v>
      </c>
      <c r="B39" s="166"/>
      <c r="C39" s="71" t="s">
        <v>89</v>
      </c>
      <c r="D39" s="89">
        <v>3717</v>
      </c>
      <c r="E39" s="89">
        <v>3966</v>
      </c>
      <c r="F39" s="89">
        <v>3469</v>
      </c>
      <c r="G39" s="89">
        <v>2506</v>
      </c>
      <c r="H39" s="90">
        <v>2281</v>
      </c>
      <c r="I39" s="90">
        <v>1815</v>
      </c>
      <c r="J39" s="90">
        <v>1307</v>
      </c>
      <c r="K39" s="90">
        <v>953</v>
      </c>
      <c r="L39" s="90">
        <v>1463</v>
      </c>
      <c r="M39" s="90">
        <v>1236</v>
      </c>
      <c r="N39" s="90">
        <v>1027</v>
      </c>
      <c r="O39" s="90">
        <v>2256</v>
      </c>
      <c r="P39" s="90">
        <v>1348</v>
      </c>
      <c r="Q39" s="91">
        <v>880</v>
      </c>
      <c r="R39" s="91">
        <v>1404</v>
      </c>
      <c r="S39" s="91">
        <v>1363</v>
      </c>
      <c r="T39" s="91">
        <v>955</v>
      </c>
      <c r="U39" s="91">
        <v>548</v>
      </c>
      <c r="V39" s="91">
        <v>1281</v>
      </c>
      <c r="W39" s="91">
        <v>660</v>
      </c>
      <c r="X39" s="91">
        <v>535</v>
      </c>
      <c r="Y39" s="91">
        <v>1454</v>
      </c>
      <c r="Z39" s="91">
        <v>1887</v>
      </c>
      <c r="AA39" s="91">
        <v>920</v>
      </c>
      <c r="AB39" s="91">
        <v>1217</v>
      </c>
      <c r="AC39" s="86">
        <f t="shared" si="0"/>
        <v>40448</v>
      </c>
      <c r="AD39" s="78"/>
    </row>
    <row r="40" spans="1:30" ht="17.25" customHeight="1" x14ac:dyDescent="0.2">
      <c r="A40" s="152">
        <v>2012</v>
      </c>
      <c r="B40" s="166"/>
      <c r="C40" s="71" t="s">
        <v>82</v>
      </c>
      <c r="D40" s="64">
        <v>4209</v>
      </c>
      <c r="E40" s="64">
        <v>5834</v>
      </c>
      <c r="F40" s="64">
        <v>4882</v>
      </c>
      <c r="G40" s="64">
        <v>3057</v>
      </c>
      <c r="H40" s="61">
        <v>2983</v>
      </c>
      <c r="I40" s="61">
        <v>2509</v>
      </c>
      <c r="J40" s="61">
        <v>1951</v>
      </c>
      <c r="K40" s="61">
        <v>944</v>
      </c>
      <c r="L40" s="61">
        <v>1888</v>
      </c>
      <c r="M40" s="61">
        <v>1281</v>
      </c>
      <c r="N40" s="61">
        <v>1382</v>
      </c>
      <c r="O40" s="61">
        <v>3155</v>
      </c>
      <c r="P40" s="61">
        <v>1916</v>
      </c>
      <c r="Q40" s="56">
        <v>1051</v>
      </c>
      <c r="R40" s="56">
        <v>1787</v>
      </c>
      <c r="S40" s="56">
        <v>1731</v>
      </c>
      <c r="T40" s="56">
        <v>1108</v>
      </c>
      <c r="U40" s="56">
        <v>772</v>
      </c>
      <c r="V40" s="56">
        <v>1533</v>
      </c>
      <c r="W40" s="56">
        <v>668</v>
      </c>
      <c r="X40" s="56">
        <v>658</v>
      </c>
      <c r="Y40" s="56">
        <v>1835</v>
      </c>
      <c r="Z40" s="56">
        <v>2230</v>
      </c>
      <c r="AA40" s="56">
        <v>1021</v>
      </c>
      <c r="AB40" s="56">
        <v>1545</v>
      </c>
      <c r="AC40" s="86">
        <f t="shared" si="0"/>
        <v>51930</v>
      </c>
      <c r="AD40" s="148"/>
    </row>
    <row r="41" spans="1:30" ht="17.25" customHeight="1" x14ac:dyDescent="0.2">
      <c r="A41" s="152">
        <v>2012</v>
      </c>
      <c r="B41" s="166"/>
      <c r="C41" s="71" t="s">
        <v>86</v>
      </c>
      <c r="D41" s="64">
        <v>3717</v>
      </c>
      <c r="E41" s="64">
        <v>5036</v>
      </c>
      <c r="F41" s="64">
        <v>4053</v>
      </c>
      <c r="G41" s="64">
        <v>2460</v>
      </c>
      <c r="H41" s="61">
        <v>2333</v>
      </c>
      <c r="I41" s="61">
        <v>2060</v>
      </c>
      <c r="J41" s="61">
        <v>1595</v>
      </c>
      <c r="K41" s="61">
        <v>783</v>
      </c>
      <c r="L41" s="61">
        <v>1606</v>
      </c>
      <c r="M41" s="61">
        <v>1135</v>
      </c>
      <c r="N41" s="61">
        <v>1099</v>
      </c>
      <c r="O41" s="61">
        <v>2524</v>
      </c>
      <c r="P41" s="61">
        <v>1647</v>
      </c>
      <c r="Q41" s="56">
        <v>762</v>
      </c>
      <c r="R41" s="56">
        <v>1642</v>
      </c>
      <c r="S41" s="56">
        <v>1428</v>
      </c>
      <c r="T41" s="56">
        <v>1009</v>
      </c>
      <c r="U41" s="56">
        <v>592</v>
      </c>
      <c r="V41" s="56">
        <v>1274</v>
      </c>
      <c r="W41" s="56">
        <v>537</v>
      </c>
      <c r="X41" s="56">
        <v>508</v>
      </c>
      <c r="Y41" s="56">
        <v>1494</v>
      </c>
      <c r="Z41" s="56">
        <v>1970</v>
      </c>
      <c r="AA41" s="56">
        <v>805</v>
      </c>
      <c r="AB41" s="56">
        <v>1148</v>
      </c>
      <c r="AC41" s="86">
        <f t="shared" si="0"/>
        <v>43217</v>
      </c>
      <c r="AD41" s="78"/>
    </row>
    <row r="42" spans="1:30" ht="17.25" customHeight="1" x14ac:dyDescent="0.2">
      <c r="A42" s="152">
        <v>2013</v>
      </c>
      <c r="B42" s="166"/>
      <c r="C42" s="71" t="s">
        <v>81</v>
      </c>
      <c r="D42" s="64">
        <v>4149</v>
      </c>
      <c r="E42" s="64">
        <v>5031</v>
      </c>
      <c r="F42" s="64">
        <v>4693</v>
      </c>
      <c r="G42" s="64">
        <v>3340</v>
      </c>
      <c r="H42" s="61">
        <v>3154</v>
      </c>
      <c r="I42" s="61">
        <v>2543</v>
      </c>
      <c r="J42" s="61">
        <v>1824</v>
      </c>
      <c r="K42" s="61">
        <v>817</v>
      </c>
      <c r="L42" s="61">
        <v>1788</v>
      </c>
      <c r="M42" s="61">
        <v>1295</v>
      </c>
      <c r="N42" s="61">
        <v>1464</v>
      </c>
      <c r="O42" s="61">
        <v>3001</v>
      </c>
      <c r="P42" s="61">
        <v>1669</v>
      </c>
      <c r="Q42" s="56">
        <v>1050</v>
      </c>
      <c r="R42" s="56">
        <v>1819</v>
      </c>
      <c r="S42" s="56">
        <v>1608</v>
      </c>
      <c r="T42" s="56">
        <v>1277</v>
      </c>
      <c r="U42" s="56">
        <v>634</v>
      </c>
      <c r="V42" s="56">
        <v>1487</v>
      </c>
      <c r="W42" s="56">
        <v>790</v>
      </c>
      <c r="X42" s="56">
        <v>475</v>
      </c>
      <c r="Y42" s="56">
        <v>1768</v>
      </c>
      <c r="Z42" s="56">
        <v>2159</v>
      </c>
      <c r="AA42" s="56">
        <v>1038</v>
      </c>
      <c r="AB42" s="57">
        <v>1747</v>
      </c>
      <c r="AC42" s="86">
        <f t="shared" si="0"/>
        <v>50620</v>
      </c>
      <c r="AD42" s="148"/>
    </row>
    <row r="43" spans="1:30" ht="17.25" customHeight="1" thickBot="1" x14ac:dyDescent="0.25">
      <c r="A43" s="152">
        <v>2013</v>
      </c>
      <c r="B43" s="167"/>
      <c r="C43" s="85" t="s">
        <v>87</v>
      </c>
      <c r="D43" s="65">
        <v>3705</v>
      </c>
      <c r="E43" s="65">
        <v>4222</v>
      </c>
      <c r="F43" s="65">
        <v>3713</v>
      </c>
      <c r="G43" s="65">
        <v>2536</v>
      </c>
      <c r="H43" s="62">
        <v>2367</v>
      </c>
      <c r="I43" s="62">
        <v>2047</v>
      </c>
      <c r="J43" s="62">
        <v>1363</v>
      </c>
      <c r="K43" s="62">
        <v>627</v>
      </c>
      <c r="L43" s="62">
        <v>1484</v>
      </c>
      <c r="M43" s="62">
        <v>1084</v>
      </c>
      <c r="N43" s="62">
        <v>1109</v>
      </c>
      <c r="O43" s="62">
        <v>2356</v>
      </c>
      <c r="P43" s="62">
        <v>1388</v>
      </c>
      <c r="Q43" s="58">
        <v>622</v>
      </c>
      <c r="R43" s="58">
        <v>1484</v>
      </c>
      <c r="S43" s="58">
        <v>1219</v>
      </c>
      <c r="T43" s="58">
        <v>1060</v>
      </c>
      <c r="U43" s="58">
        <v>426</v>
      </c>
      <c r="V43" s="58">
        <v>1166</v>
      </c>
      <c r="W43" s="58">
        <v>616</v>
      </c>
      <c r="X43" s="58">
        <v>384</v>
      </c>
      <c r="Y43" s="58">
        <v>1341</v>
      </c>
      <c r="Z43" s="58">
        <v>1805</v>
      </c>
      <c r="AA43" s="58">
        <v>871</v>
      </c>
      <c r="AB43" s="59">
        <v>1320</v>
      </c>
      <c r="AC43" s="87">
        <f t="shared" si="0"/>
        <v>40315</v>
      </c>
    </row>
    <row r="44" spans="1:30" ht="17.25" customHeight="1" x14ac:dyDescent="0.2">
      <c r="A44" s="152">
        <v>2012</v>
      </c>
      <c r="B44" s="165" t="s">
        <v>95</v>
      </c>
      <c r="C44" s="84" t="s">
        <v>91</v>
      </c>
      <c r="D44" s="30">
        <v>3196</v>
      </c>
      <c r="E44" s="30">
        <v>3711</v>
      </c>
      <c r="F44" s="30">
        <v>4741</v>
      </c>
      <c r="G44" s="30">
        <v>2893</v>
      </c>
      <c r="H44" s="31">
        <v>2810</v>
      </c>
      <c r="I44" s="31">
        <v>2387</v>
      </c>
      <c r="J44" s="31">
        <v>1831</v>
      </c>
      <c r="K44" s="31">
        <v>1324</v>
      </c>
      <c r="L44" s="31">
        <v>1557</v>
      </c>
      <c r="M44" s="31">
        <v>1383</v>
      </c>
      <c r="N44" s="31">
        <v>1589</v>
      </c>
      <c r="O44" s="31">
        <v>3962</v>
      </c>
      <c r="P44" s="31">
        <v>1193</v>
      </c>
      <c r="Q44" s="32">
        <v>2432</v>
      </c>
      <c r="R44" s="32">
        <v>1503</v>
      </c>
      <c r="S44" s="32">
        <v>1208</v>
      </c>
      <c r="T44" s="32">
        <v>1142</v>
      </c>
      <c r="U44" s="32">
        <v>485</v>
      </c>
      <c r="V44" s="32">
        <v>1639</v>
      </c>
      <c r="W44" s="32">
        <v>836</v>
      </c>
      <c r="X44" s="32">
        <v>539</v>
      </c>
      <c r="Y44" s="32">
        <v>1573</v>
      </c>
      <c r="Z44" s="32">
        <v>2375</v>
      </c>
      <c r="AA44" s="32">
        <v>1223</v>
      </c>
      <c r="AB44" s="32">
        <v>2715</v>
      </c>
      <c r="AC44" s="70">
        <f t="shared" si="0"/>
        <v>50247</v>
      </c>
    </row>
    <row r="45" spans="1:30" ht="17.25" customHeight="1" x14ac:dyDescent="0.2">
      <c r="A45" s="152">
        <v>2012</v>
      </c>
      <c r="B45" s="166"/>
      <c r="C45" s="71" t="s">
        <v>92</v>
      </c>
      <c r="D45" s="17">
        <v>2658</v>
      </c>
      <c r="E45" s="17">
        <v>2787</v>
      </c>
      <c r="F45" s="17">
        <v>3163</v>
      </c>
      <c r="G45" s="17">
        <v>1996</v>
      </c>
      <c r="H45" s="19">
        <v>1711</v>
      </c>
      <c r="I45" s="19">
        <v>1509</v>
      </c>
      <c r="J45" s="19">
        <v>970</v>
      </c>
      <c r="K45" s="19">
        <v>813</v>
      </c>
      <c r="L45" s="19">
        <v>1116</v>
      </c>
      <c r="M45" s="19">
        <v>1024</v>
      </c>
      <c r="N45" s="19">
        <v>976</v>
      </c>
      <c r="O45" s="19">
        <v>2437</v>
      </c>
      <c r="P45" s="19">
        <v>857</v>
      </c>
      <c r="Q45" s="18">
        <v>767</v>
      </c>
      <c r="R45" s="18">
        <v>1063</v>
      </c>
      <c r="S45" s="18">
        <v>816</v>
      </c>
      <c r="T45" s="18">
        <v>934</v>
      </c>
      <c r="U45" s="18">
        <v>276</v>
      </c>
      <c r="V45" s="18">
        <v>1004</v>
      </c>
      <c r="W45" s="18">
        <v>558</v>
      </c>
      <c r="X45" s="18">
        <v>323</v>
      </c>
      <c r="Y45" s="18">
        <v>1010</v>
      </c>
      <c r="Z45" s="18">
        <v>1598</v>
      </c>
      <c r="AA45" s="18">
        <v>823</v>
      </c>
      <c r="AB45" s="18">
        <v>1207</v>
      </c>
      <c r="AC45" s="86">
        <f t="shared" si="0"/>
        <v>32396</v>
      </c>
    </row>
    <row r="46" spans="1:30" ht="17.25" customHeight="1" x14ac:dyDescent="0.2">
      <c r="A46" s="152">
        <v>2012</v>
      </c>
      <c r="B46" s="166"/>
      <c r="C46" s="146" t="s">
        <v>93</v>
      </c>
      <c r="D46" s="43">
        <v>3275</v>
      </c>
      <c r="E46" s="43">
        <v>3746</v>
      </c>
      <c r="F46" s="43">
        <v>4355</v>
      </c>
      <c r="G46" s="43">
        <v>2925</v>
      </c>
      <c r="H46" s="45">
        <v>2879</v>
      </c>
      <c r="I46" s="45">
        <v>2288</v>
      </c>
      <c r="J46" s="45">
        <v>1913</v>
      </c>
      <c r="K46" s="45">
        <v>1260</v>
      </c>
      <c r="L46" s="45">
        <v>1662</v>
      </c>
      <c r="M46" s="45">
        <v>1353</v>
      </c>
      <c r="N46" s="45">
        <v>1811</v>
      </c>
      <c r="O46" s="45">
        <v>3521</v>
      </c>
      <c r="P46" s="45">
        <v>1242</v>
      </c>
      <c r="Q46" s="66">
        <v>1017</v>
      </c>
      <c r="R46" s="66">
        <v>2073</v>
      </c>
      <c r="S46" s="66">
        <v>1392</v>
      </c>
      <c r="T46" s="66">
        <v>1125</v>
      </c>
      <c r="U46" s="66">
        <v>558</v>
      </c>
      <c r="V46" s="66">
        <v>1643</v>
      </c>
      <c r="W46" s="66">
        <v>731</v>
      </c>
      <c r="X46" s="66">
        <v>659</v>
      </c>
      <c r="Y46" s="66">
        <v>1658</v>
      </c>
      <c r="Z46" s="66">
        <v>2151</v>
      </c>
      <c r="AA46" s="66">
        <v>1133</v>
      </c>
      <c r="AB46" s="66">
        <v>1932</v>
      </c>
      <c r="AC46" s="86">
        <f t="shared" si="0"/>
        <v>48302</v>
      </c>
    </row>
    <row r="47" spans="1:30" ht="17.25" customHeight="1" x14ac:dyDescent="0.2">
      <c r="A47" s="152">
        <v>2012</v>
      </c>
      <c r="B47" s="166"/>
      <c r="C47" s="71" t="s">
        <v>94</v>
      </c>
      <c r="D47" s="43">
        <v>2686</v>
      </c>
      <c r="E47" s="43">
        <v>2774</v>
      </c>
      <c r="F47" s="43">
        <v>2959</v>
      </c>
      <c r="G47" s="43">
        <v>2004</v>
      </c>
      <c r="H47" s="45">
        <v>1749</v>
      </c>
      <c r="I47" s="45">
        <v>1486</v>
      </c>
      <c r="J47" s="45">
        <v>1193</v>
      </c>
      <c r="K47" s="45">
        <v>827</v>
      </c>
      <c r="L47" s="45">
        <v>1143</v>
      </c>
      <c r="M47" s="45">
        <v>955</v>
      </c>
      <c r="N47" s="45">
        <v>943</v>
      </c>
      <c r="O47" s="45">
        <v>2223</v>
      </c>
      <c r="P47" s="45">
        <v>838</v>
      </c>
      <c r="Q47" s="66">
        <v>521</v>
      </c>
      <c r="R47" s="66">
        <v>1442</v>
      </c>
      <c r="S47" s="66">
        <v>972</v>
      </c>
      <c r="T47" s="66">
        <v>901</v>
      </c>
      <c r="U47" s="66">
        <v>308</v>
      </c>
      <c r="V47" s="66">
        <v>990</v>
      </c>
      <c r="W47" s="66">
        <v>489</v>
      </c>
      <c r="X47" s="66">
        <v>383</v>
      </c>
      <c r="Y47" s="66">
        <v>1031</v>
      </c>
      <c r="Z47" s="66">
        <v>1457</v>
      </c>
      <c r="AA47" s="66">
        <v>709</v>
      </c>
      <c r="AB47" s="66">
        <v>984</v>
      </c>
      <c r="AC47" s="86">
        <f t="shared" si="0"/>
        <v>31967</v>
      </c>
    </row>
    <row r="48" spans="1:30" ht="17.25" customHeight="1" x14ac:dyDescent="0.2">
      <c r="A48" s="152">
        <v>2013</v>
      </c>
      <c r="B48" s="166"/>
      <c r="C48" s="146" t="s">
        <v>88</v>
      </c>
      <c r="D48" s="43">
        <v>4123</v>
      </c>
      <c r="E48" s="43">
        <v>4518</v>
      </c>
      <c r="F48" s="43">
        <v>4371</v>
      </c>
      <c r="G48" s="43">
        <v>3024</v>
      </c>
      <c r="H48" s="45">
        <v>2964</v>
      </c>
      <c r="I48" s="45">
        <v>2220</v>
      </c>
      <c r="J48" s="45">
        <v>1760</v>
      </c>
      <c r="K48" s="45">
        <v>1213</v>
      </c>
      <c r="L48" s="45">
        <v>1710</v>
      </c>
      <c r="M48" s="45">
        <v>1391</v>
      </c>
      <c r="N48" s="45">
        <v>1348</v>
      </c>
      <c r="O48" s="45">
        <v>2837</v>
      </c>
      <c r="P48" s="45">
        <v>1628</v>
      </c>
      <c r="Q48" s="66">
        <v>1361</v>
      </c>
      <c r="R48" s="66">
        <v>1651</v>
      </c>
      <c r="S48" s="66">
        <v>1657</v>
      </c>
      <c r="T48" s="66">
        <v>1041</v>
      </c>
      <c r="U48" s="66">
        <v>887</v>
      </c>
      <c r="V48" s="66">
        <v>1545</v>
      </c>
      <c r="W48" s="66">
        <v>820</v>
      </c>
      <c r="X48" s="66">
        <v>666</v>
      </c>
      <c r="Y48" s="66">
        <v>1755</v>
      </c>
      <c r="Z48" s="66">
        <v>2215</v>
      </c>
      <c r="AA48" s="66">
        <v>1063</v>
      </c>
      <c r="AB48" s="67">
        <v>1621</v>
      </c>
      <c r="AC48" s="86">
        <f t="shared" si="0"/>
        <v>49389</v>
      </c>
    </row>
    <row r="49" spans="1:29" ht="17.25" customHeight="1" thickBot="1" x14ac:dyDescent="0.25">
      <c r="A49" s="152">
        <v>2013</v>
      </c>
      <c r="B49" s="167"/>
      <c r="C49" s="85" t="s">
        <v>90</v>
      </c>
      <c r="D49" s="44">
        <v>3285</v>
      </c>
      <c r="E49" s="44">
        <v>3495</v>
      </c>
      <c r="F49" s="44">
        <v>2873</v>
      </c>
      <c r="G49" s="44">
        <v>2157</v>
      </c>
      <c r="H49" s="46">
        <v>1768</v>
      </c>
      <c r="I49" s="46">
        <v>1434</v>
      </c>
      <c r="J49" s="46">
        <v>1038</v>
      </c>
      <c r="K49" s="46">
        <v>771</v>
      </c>
      <c r="L49" s="46">
        <v>1200</v>
      </c>
      <c r="M49" s="46">
        <v>1064</v>
      </c>
      <c r="N49" s="46">
        <v>840</v>
      </c>
      <c r="O49" s="46">
        <v>1901</v>
      </c>
      <c r="P49" s="46">
        <v>1108</v>
      </c>
      <c r="Q49" s="68">
        <v>584</v>
      </c>
      <c r="R49" s="68">
        <v>1218</v>
      </c>
      <c r="S49" s="68">
        <v>1061</v>
      </c>
      <c r="T49" s="68">
        <v>829</v>
      </c>
      <c r="U49" s="68">
        <v>399</v>
      </c>
      <c r="V49" s="68">
        <v>989</v>
      </c>
      <c r="W49" s="68">
        <v>512</v>
      </c>
      <c r="X49" s="68">
        <v>414</v>
      </c>
      <c r="Y49" s="68">
        <v>1122</v>
      </c>
      <c r="Z49" s="68">
        <v>1592</v>
      </c>
      <c r="AA49" s="68">
        <v>749</v>
      </c>
      <c r="AB49" s="69">
        <v>851</v>
      </c>
      <c r="AC49" s="42">
        <f t="shared" si="0"/>
        <v>33254</v>
      </c>
    </row>
    <row r="50" spans="1:29" ht="17.25" customHeight="1" x14ac:dyDescent="0.2">
      <c r="A50" s="152">
        <v>2013</v>
      </c>
      <c r="B50" s="165" t="s">
        <v>99</v>
      </c>
      <c r="C50" s="84" t="s">
        <v>91</v>
      </c>
      <c r="D50" s="131">
        <v>144</v>
      </c>
      <c r="E50" s="131">
        <v>186</v>
      </c>
      <c r="F50" s="131">
        <v>111</v>
      </c>
      <c r="G50" s="131">
        <v>53</v>
      </c>
      <c r="H50" s="137">
        <v>48</v>
      </c>
      <c r="I50" s="137">
        <v>35</v>
      </c>
      <c r="J50" s="137">
        <v>1</v>
      </c>
      <c r="K50" s="137">
        <v>6</v>
      </c>
      <c r="L50" s="137">
        <v>29</v>
      </c>
      <c r="M50" s="137">
        <v>11</v>
      </c>
      <c r="N50" s="137"/>
      <c r="O50" s="137"/>
      <c r="P50" s="137">
        <v>7</v>
      </c>
      <c r="Q50" s="134"/>
      <c r="R50" s="134"/>
      <c r="S50" s="134"/>
      <c r="T50" s="134"/>
      <c r="U50" s="134"/>
      <c r="V50" s="134"/>
      <c r="W50" s="134"/>
      <c r="X50" s="134"/>
      <c r="Y50" s="134"/>
      <c r="Z50" s="134">
        <v>2</v>
      </c>
      <c r="AA50" s="134">
        <v>5</v>
      </c>
      <c r="AB50" s="134"/>
      <c r="AC50" s="40">
        <f t="shared" si="0"/>
        <v>638</v>
      </c>
    </row>
    <row r="51" spans="1:29" ht="17.25" customHeight="1" x14ac:dyDescent="0.2">
      <c r="A51" s="152">
        <v>2013</v>
      </c>
      <c r="B51" s="169"/>
      <c r="C51" s="71" t="s">
        <v>154</v>
      </c>
      <c r="D51" s="132">
        <v>29</v>
      </c>
      <c r="E51" s="132">
        <v>31</v>
      </c>
      <c r="F51" s="132">
        <v>12</v>
      </c>
      <c r="G51" s="132">
        <v>5</v>
      </c>
      <c r="H51" s="138">
        <v>3</v>
      </c>
      <c r="I51" s="138">
        <v>6</v>
      </c>
      <c r="J51" s="138">
        <v>0</v>
      </c>
      <c r="K51" s="138">
        <v>0</v>
      </c>
      <c r="L51" s="138">
        <v>5</v>
      </c>
      <c r="M51" s="138">
        <v>3</v>
      </c>
      <c r="N51" s="138"/>
      <c r="O51" s="138"/>
      <c r="P51" s="138">
        <v>0</v>
      </c>
      <c r="Q51" s="135"/>
      <c r="R51" s="135"/>
      <c r="S51" s="135"/>
      <c r="T51" s="135"/>
      <c r="U51" s="135"/>
      <c r="V51" s="135"/>
      <c r="W51" s="135"/>
      <c r="X51" s="135"/>
      <c r="Y51" s="135"/>
      <c r="Z51" s="135">
        <v>1</v>
      </c>
      <c r="AA51" s="135">
        <v>0</v>
      </c>
      <c r="AB51" s="135"/>
      <c r="AC51" s="76">
        <f t="shared" si="0"/>
        <v>95</v>
      </c>
    </row>
    <row r="52" spans="1:29" ht="17.25" customHeight="1" x14ac:dyDescent="0.2">
      <c r="A52" s="152">
        <v>2013</v>
      </c>
      <c r="B52" s="169"/>
      <c r="C52" s="71" t="s">
        <v>93</v>
      </c>
      <c r="D52" s="133">
        <v>141</v>
      </c>
      <c r="E52" s="133">
        <v>187</v>
      </c>
      <c r="F52" s="133">
        <v>80</v>
      </c>
      <c r="G52" s="133">
        <v>68</v>
      </c>
      <c r="H52" s="139">
        <v>46</v>
      </c>
      <c r="I52" s="139">
        <v>27</v>
      </c>
      <c r="J52" s="139">
        <v>20</v>
      </c>
      <c r="K52" s="139">
        <v>13</v>
      </c>
      <c r="L52" s="139">
        <v>17</v>
      </c>
      <c r="M52" s="139">
        <v>13</v>
      </c>
      <c r="N52" s="139">
        <v>7</v>
      </c>
      <c r="O52" s="139">
        <v>12</v>
      </c>
      <c r="P52" s="139">
        <v>18</v>
      </c>
      <c r="Q52" s="136"/>
      <c r="R52" s="136"/>
      <c r="S52" s="136"/>
      <c r="T52" s="136"/>
      <c r="U52" s="136"/>
      <c r="V52" s="136">
        <v>32</v>
      </c>
      <c r="W52" s="136"/>
      <c r="X52" s="136"/>
      <c r="Y52" s="136">
        <v>10</v>
      </c>
      <c r="Z52" s="136">
        <v>4</v>
      </c>
      <c r="AA52" s="136">
        <v>26</v>
      </c>
      <c r="AB52" s="136"/>
      <c r="AC52" s="76">
        <f t="shared" si="0"/>
        <v>721</v>
      </c>
    </row>
    <row r="53" spans="1:29" ht="17.25" customHeight="1" thickBot="1" x14ac:dyDescent="0.25">
      <c r="A53" s="152">
        <v>2013</v>
      </c>
      <c r="B53" s="170"/>
      <c r="C53" s="85" t="s">
        <v>155</v>
      </c>
      <c r="D53" s="133">
        <v>48</v>
      </c>
      <c r="E53" s="133">
        <v>22</v>
      </c>
      <c r="F53" s="133">
        <v>10</v>
      </c>
      <c r="G53" s="133">
        <v>14</v>
      </c>
      <c r="H53" s="139">
        <v>6</v>
      </c>
      <c r="I53" s="139">
        <v>5</v>
      </c>
      <c r="J53" s="139">
        <v>0</v>
      </c>
      <c r="K53" s="139">
        <v>2</v>
      </c>
      <c r="L53" s="139">
        <v>8</v>
      </c>
      <c r="M53" s="139">
        <v>6</v>
      </c>
      <c r="N53" s="139">
        <v>0</v>
      </c>
      <c r="O53" s="139">
        <v>0</v>
      </c>
      <c r="P53" s="139">
        <v>3</v>
      </c>
      <c r="Q53" s="136"/>
      <c r="R53" s="136"/>
      <c r="S53" s="136"/>
      <c r="T53" s="136"/>
      <c r="U53" s="136"/>
      <c r="V53" s="136">
        <v>0</v>
      </c>
      <c r="W53" s="136"/>
      <c r="X53" s="136"/>
      <c r="Y53" s="136">
        <v>0</v>
      </c>
      <c r="Z53" s="136">
        <v>1</v>
      </c>
      <c r="AA53" s="136">
        <v>1</v>
      </c>
      <c r="AB53" s="136"/>
      <c r="AC53" s="77">
        <f t="shared" si="0"/>
        <v>126</v>
      </c>
    </row>
    <row r="54" spans="1:29" ht="17.25" customHeight="1" x14ac:dyDescent="0.2">
      <c r="A54" s="151">
        <v>2013</v>
      </c>
      <c r="B54" s="73" t="s">
        <v>100</v>
      </c>
      <c r="C54" s="29" t="s">
        <v>102</v>
      </c>
      <c r="D54" s="93">
        <v>2</v>
      </c>
      <c r="E54" s="93">
        <v>7</v>
      </c>
      <c r="F54" s="93">
        <v>6</v>
      </c>
      <c r="G54" s="93">
        <v>4</v>
      </c>
      <c r="H54" s="94"/>
      <c r="I54" s="94"/>
      <c r="J54" s="94"/>
      <c r="K54" s="94"/>
      <c r="L54" s="94"/>
      <c r="M54" s="94"/>
      <c r="N54" s="94"/>
      <c r="O54" s="94"/>
      <c r="P54" s="94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9"/>
      <c r="AC54" s="40">
        <f t="shared" si="0"/>
        <v>19</v>
      </c>
    </row>
    <row r="55" spans="1:29" ht="17.25" customHeight="1" x14ac:dyDescent="0.2">
      <c r="A55" s="151">
        <v>2013</v>
      </c>
      <c r="B55" s="74"/>
      <c r="C55" s="16" t="s">
        <v>103</v>
      </c>
      <c r="D55" s="92">
        <v>3</v>
      </c>
      <c r="E55" s="92">
        <v>10</v>
      </c>
      <c r="F55" s="92">
        <v>7</v>
      </c>
      <c r="G55" s="92">
        <v>3</v>
      </c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5"/>
      <c r="AC55" s="41">
        <f t="shared" si="0"/>
        <v>23</v>
      </c>
    </row>
    <row r="56" spans="1:29" ht="17.25" customHeight="1" thickBot="1" x14ac:dyDescent="0.25">
      <c r="A56" s="151">
        <v>2013</v>
      </c>
      <c r="B56" s="75"/>
      <c r="C56" s="33" t="s">
        <v>104</v>
      </c>
      <c r="D56" s="96">
        <v>6</v>
      </c>
      <c r="E56" s="96">
        <v>5</v>
      </c>
      <c r="F56" s="96">
        <v>1</v>
      </c>
      <c r="G56" s="96">
        <v>8</v>
      </c>
      <c r="H56" s="97"/>
      <c r="I56" s="97"/>
      <c r="J56" s="97"/>
      <c r="K56" s="97"/>
      <c r="L56" s="97"/>
      <c r="M56" s="97"/>
      <c r="N56" s="97"/>
      <c r="O56" s="97"/>
      <c r="P56" s="97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100"/>
      <c r="AC56" s="77">
        <f t="shared" si="0"/>
        <v>20</v>
      </c>
    </row>
    <row r="57" spans="1:29" ht="16.5" customHeight="1" x14ac:dyDescent="0.3">
      <c r="C57" s="159" t="s">
        <v>146</v>
      </c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1"/>
    </row>
    <row r="58" spans="1:29" ht="16.5" customHeight="1" x14ac:dyDescent="0.3">
      <c r="C58" s="153" t="s">
        <v>150</v>
      </c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5"/>
    </row>
    <row r="59" spans="1:29" ht="23.25" customHeight="1" x14ac:dyDescent="0.3">
      <c r="C59" s="162" t="s">
        <v>151</v>
      </c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4"/>
    </row>
    <row r="60" spans="1:29" ht="23.25" customHeight="1" x14ac:dyDescent="0.3">
      <c r="C60" s="162" t="s">
        <v>148</v>
      </c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4"/>
    </row>
    <row r="61" spans="1:29" ht="16.5" customHeight="1" x14ac:dyDescent="0.3">
      <c r="C61" s="156" t="s">
        <v>152</v>
      </c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8"/>
    </row>
    <row r="62" spans="1:29" x14ac:dyDescent="0.3">
      <c r="C62" s="101"/>
    </row>
    <row r="63" spans="1:29" x14ac:dyDescent="0.3">
      <c r="C63" s="101"/>
    </row>
  </sheetData>
  <mergeCells count="15">
    <mergeCell ref="C57:AC57"/>
    <mergeCell ref="C59:AC59"/>
    <mergeCell ref="C60:AC60"/>
    <mergeCell ref="B44:B49"/>
    <mergeCell ref="C1:AC1"/>
    <mergeCell ref="C2:AC2"/>
    <mergeCell ref="B50:B53"/>
    <mergeCell ref="AC4:AC6"/>
    <mergeCell ref="B32:B37"/>
    <mergeCell ref="B7:B12"/>
    <mergeCell ref="B13:B24"/>
    <mergeCell ref="B38:B43"/>
    <mergeCell ref="B25:B27"/>
    <mergeCell ref="B28:B31"/>
    <mergeCell ref="C61:AC61"/>
  </mergeCells>
  <pageMargins left="0.11811023622047245" right="0.11811023622047245" top="0.15748031496062992" bottom="0.11811023622047245" header="0.31496062992125984" footer="0.31496062992125984"/>
  <pageSetup paperSize="281" scale="83" orientation="landscape" r:id="rId1"/>
  <rowBreaks count="1" manualBreakCount="1">
    <brk id="43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43"/>
  <sheetViews>
    <sheetView topLeftCell="A4" zoomScaleNormal="100" workbookViewId="0">
      <selection activeCell="B8" sqref="B8"/>
    </sheetView>
  </sheetViews>
  <sheetFormatPr baseColWidth="10" defaultRowHeight="12.75" x14ac:dyDescent="0.2"/>
  <cols>
    <col min="1" max="1" width="7.85546875" style="103" customWidth="1"/>
    <col min="2" max="2" width="8.42578125" style="113" bestFit="1" customWidth="1"/>
    <col min="3" max="3" width="4.42578125" style="103" bestFit="1" customWidth="1"/>
    <col min="4" max="4" width="39.5703125" style="103" bestFit="1" customWidth="1"/>
    <col min="5" max="5" width="17.28515625" style="103" customWidth="1"/>
    <col min="6" max="6" width="3.85546875" style="103" customWidth="1"/>
    <col min="7" max="16384" width="11.42578125" style="103"/>
  </cols>
  <sheetData>
    <row r="7" spans="2:10" ht="19.5" x14ac:dyDescent="0.3">
      <c r="B7" s="102" t="s">
        <v>157</v>
      </c>
      <c r="E7" s="144"/>
      <c r="G7" s="124"/>
      <c r="H7" s="124"/>
      <c r="I7" s="124"/>
      <c r="J7" s="124"/>
    </row>
    <row r="8" spans="2:10" ht="18.75" x14ac:dyDescent="0.3">
      <c r="B8" s="119" t="s">
        <v>158</v>
      </c>
      <c r="E8" s="144"/>
      <c r="G8" s="124"/>
      <c r="H8" s="124"/>
      <c r="I8" s="124"/>
      <c r="J8" s="124"/>
    </row>
    <row r="9" spans="2:10" ht="18.75" x14ac:dyDescent="0.3">
      <c r="B9" s="104" t="s">
        <v>153</v>
      </c>
      <c r="C9" s="105"/>
      <c r="D9" s="105"/>
      <c r="E9" s="125"/>
      <c r="G9" s="125"/>
      <c r="H9" s="125"/>
      <c r="I9" s="125"/>
      <c r="J9" s="125"/>
    </row>
    <row r="10" spans="2:10" ht="21.75" customHeight="1" x14ac:dyDescent="0.3">
      <c r="B10" s="179" t="s">
        <v>113</v>
      </c>
      <c r="C10" s="179"/>
      <c r="D10" s="179"/>
      <c r="E10" s="144"/>
      <c r="G10" s="124"/>
      <c r="H10" s="124"/>
      <c r="I10" s="124"/>
      <c r="J10" s="124"/>
    </row>
    <row r="11" spans="2:10" ht="27.75" customHeight="1" x14ac:dyDescent="0.3">
      <c r="B11" s="106" t="s">
        <v>114</v>
      </c>
      <c r="C11" s="106" t="s">
        <v>115</v>
      </c>
      <c r="D11" s="106" t="s">
        <v>116</v>
      </c>
      <c r="E11" s="122" t="s">
        <v>147</v>
      </c>
      <c r="F11" s="107"/>
      <c r="G11" s="124"/>
      <c r="H11" s="124"/>
      <c r="I11" s="124"/>
      <c r="J11" s="123"/>
    </row>
    <row r="12" spans="2:10" x14ac:dyDescent="0.2">
      <c r="B12" s="108" t="s">
        <v>117</v>
      </c>
      <c r="C12" s="109" t="s">
        <v>10</v>
      </c>
      <c r="D12" s="110" t="s">
        <v>118</v>
      </c>
      <c r="E12" s="111">
        <v>1583509</v>
      </c>
      <c r="G12" s="145"/>
    </row>
    <row r="13" spans="2:10" x14ac:dyDescent="0.2">
      <c r="B13" s="108" t="s">
        <v>117</v>
      </c>
      <c r="C13" s="109" t="s">
        <v>4</v>
      </c>
      <c r="D13" s="110" t="s">
        <v>120</v>
      </c>
      <c r="E13" s="111">
        <v>1149226</v>
      </c>
      <c r="F13" s="112"/>
      <c r="G13" s="145"/>
    </row>
    <row r="14" spans="2:10" x14ac:dyDescent="0.2">
      <c r="B14" s="108" t="s">
        <v>117</v>
      </c>
      <c r="C14" s="120" t="s">
        <v>12</v>
      </c>
      <c r="D14" s="110" t="s">
        <v>119</v>
      </c>
      <c r="E14" s="111">
        <v>934851</v>
      </c>
      <c r="F14" s="112"/>
      <c r="G14" s="145"/>
    </row>
    <row r="15" spans="2:10" x14ac:dyDescent="0.2">
      <c r="B15" s="108" t="s">
        <v>117</v>
      </c>
      <c r="C15" s="120" t="s">
        <v>14</v>
      </c>
      <c r="D15" s="130" t="s">
        <v>121</v>
      </c>
      <c r="E15" s="111">
        <v>776745</v>
      </c>
      <c r="F15" s="112"/>
      <c r="G15" s="145"/>
    </row>
    <row r="16" spans="2:10" x14ac:dyDescent="0.2">
      <c r="C16" s="112"/>
      <c r="D16" s="114"/>
      <c r="E16" s="115">
        <f>SUM(E12:E15)</f>
        <v>4444331</v>
      </c>
      <c r="F16" s="112"/>
    </row>
    <row r="17" spans="2:7" x14ac:dyDescent="0.2">
      <c r="C17" s="112"/>
      <c r="D17" s="114"/>
      <c r="E17" s="116"/>
      <c r="F17" s="112"/>
    </row>
    <row r="18" spans="2:7" x14ac:dyDescent="0.2">
      <c r="B18" s="108" t="s">
        <v>122</v>
      </c>
      <c r="C18" s="120" t="s">
        <v>21</v>
      </c>
      <c r="D18" s="110" t="s">
        <v>124</v>
      </c>
      <c r="E18" s="126">
        <v>1076055</v>
      </c>
      <c r="F18" s="112"/>
      <c r="G18" s="145"/>
    </row>
    <row r="19" spans="2:7" x14ac:dyDescent="0.2">
      <c r="B19" s="108" t="s">
        <v>122</v>
      </c>
      <c r="C19" s="120" t="s">
        <v>18</v>
      </c>
      <c r="D19" s="110" t="s">
        <v>123</v>
      </c>
      <c r="E19" s="126">
        <v>913545</v>
      </c>
      <c r="F19" s="112"/>
      <c r="G19" s="145"/>
    </row>
    <row r="20" spans="2:7" x14ac:dyDescent="0.2">
      <c r="B20" s="108" t="s">
        <v>122</v>
      </c>
      <c r="C20" s="120" t="s">
        <v>31</v>
      </c>
      <c r="D20" s="110" t="s">
        <v>125</v>
      </c>
      <c r="E20" s="126">
        <v>806079</v>
      </c>
      <c r="F20" s="112"/>
      <c r="G20" s="145"/>
    </row>
    <row r="21" spans="2:7" x14ac:dyDescent="0.2">
      <c r="B21" s="108" t="s">
        <v>122</v>
      </c>
      <c r="C21" s="120" t="s">
        <v>35</v>
      </c>
      <c r="D21" s="110" t="s">
        <v>127</v>
      </c>
      <c r="E21" s="126">
        <v>780790</v>
      </c>
      <c r="F21" s="112"/>
      <c r="G21" s="145"/>
    </row>
    <row r="22" spans="2:7" x14ac:dyDescent="0.2">
      <c r="B22" s="108" t="s">
        <v>122</v>
      </c>
      <c r="C22" s="109" t="s">
        <v>33</v>
      </c>
      <c r="D22" s="110" t="s">
        <v>128</v>
      </c>
      <c r="E22" s="126">
        <v>739292</v>
      </c>
      <c r="G22" s="145"/>
    </row>
    <row r="23" spans="2:7" x14ac:dyDescent="0.2">
      <c r="B23" s="108" t="s">
        <v>122</v>
      </c>
      <c r="C23" s="109" t="s">
        <v>47</v>
      </c>
      <c r="D23" s="110" t="s">
        <v>126</v>
      </c>
      <c r="E23" s="126">
        <v>706695</v>
      </c>
      <c r="G23" s="145"/>
    </row>
    <row r="24" spans="2:7" x14ac:dyDescent="0.2">
      <c r="B24" s="108" t="s">
        <v>122</v>
      </c>
      <c r="C24" s="109" t="s">
        <v>25</v>
      </c>
      <c r="D24" s="110" t="s">
        <v>129</v>
      </c>
      <c r="E24" s="126">
        <v>616718</v>
      </c>
      <c r="G24" s="145"/>
    </row>
    <row r="25" spans="2:7" x14ac:dyDescent="0.2">
      <c r="B25" s="108" t="s">
        <v>122</v>
      </c>
      <c r="C25" s="109" t="s">
        <v>45</v>
      </c>
      <c r="D25" s="110" t="s">
        <v>130</v>
      </c>
      <c r="E25" s="126">
        <v>537109</v>
      </c>
      <c r="G25" s="145"/>
    </row>
    <row r="26" spans="2:7" x14ac:dyDescent="0.2">
      <c r="B26" s="108" t="s">
        <v>122</v>
      </c>
      <c r="C26" s="109" t="s">
        <v>29</v>
      </c>
      <c r="D26" s="110" t="s">
        <v>137</v>
      </c>
      <c r="E26" s="126">
        <v>490214</v>
      </c>
      <c r="G26" s="145"/>
    </row>
    <row r="27" spans="2:7" x14ac:dyDescent="0.2">
      <c r="D27" s="114"/>
      <c r="E27" s="115">
        <f>SUM(E18:E26)</f>
        <v>6666497</v>
      </c>
    </row>
    <row r="28" spans="2:7" x14ac:dyDescent="0.2">
      <c r="D28" s="114"/>
      <c r="E28" s="116"/>
    </row>
    <row r="29" spans="2:7" x14ac:dyDescent="0.2">
      <c r="B29" s="108" t="s">
        <v>131</v>
      </c>
      <c r="C29" s="109" t="s">
        <v>27</v>
      </c>
      <c r="D29" s="110" t="s">
        <v>132</v>
      </c>
      <c r="E29" s="111">
        <v>491123</v>
      </c>
    </row>
    <row r="30" spans="2:7" x14ac:dyDescent="0.2">
      <c r="B30" s="108" t="s">
        <v>131</v>
      </c>
      <c r="C30" s="109" t="s">
        <v>51</v>
      </c>
      <c r="D30" s="110" t="s">
        <v>134</v>
      </c>
      <c r="E30" s="126">
        <v>426922</v>
      </c>
    </row>
    <row r="31" spans="2:7" x14ac:dyDescent="0.2">
      <c r="B31" s="108" t="s">
        <v>131</v>
      </c>
      <c r="C31" s="109" t="s">
        <v>16</v>
      </c>
      <c r="D31" s="110" t="s">
        <v>135</v>
      </c>
      <c r="E31" s="126">
        <v>424938</v>
      </c>
    </row>
    <row r="32" spans="2:7" x14ac:dyDescent="0.2">
      <c r="B32" s="108" t="s">
        <v>131</v>
      </c>
      <c r="C32" s="109" t="s">
        <v>23</v>
      </c>
      <c r="D32" s="110" t="s">
        <v>140</v>
      </c>
      <c r="E32" s="126">
        <v>412446</v>
      </c>
    </row>
    <row r="33" spans="2:5" x14ac:dyDescent="0.2">
      <c r="B33" s="108" t="s">
        <v>131</v>
      </c>
      <c r="C33" s="109" t="s">
        <v>37</v>
      </c>
      <c r="D33" s="110" t="s">
        <v>141</v>
      </c>
      <c r="E33" s="126">
        <v>412206</v>
      </c>
    </row>
    <row r="34" spans="2:5" x14ac:dyDescent="0.2">
      <c r="B34" s="108" t="s">
        <v>131</v>
      </c>
      <c r="C34" s="109" t="s">
        <v>41</v>
      </c>
      <c r="D34" s="110" t="s">
        <v>133</v>
      </c>
      <c r="E34" s="126">
        <v>412205</v>
      </c>
    </row>
    <row r="35" spans="2:5" x14ac:dyDescent="0.2">
      <c r="B35" s="108" t="s">
        <v>131</v>
      </c>
      <c r="C35" s="109" t="s">
        <v>55</v>
      </c>
      <c r="D35" s="110" t="s">
        <v>144</v>
      </c>
      <c r="E35" s="126">
        <v>412091</v>
      </c>
    </row>
    <row r="36" spans="2:5" x14ac:dyDescent="0.2">
      <c r="B36" s="108" t="s">
        <v>131</v>
      </c>
      <c r="C36" s="109" t="s">
        <v>39</v>
      </c>
      <c r="D36" s="110" t="s">
        <v>136</v>
      </c>
      <c r="E36" s="126">
        <v>380173</v>
      </c>
    </row>
    <row r="37" spans="2:5" x14ac:dyDescent="0.2">
      <c r="B37" s="108" t="s">
        <v>131</v>
      </c>
      <c r="C37" s="109" t="s">
        <v>49</v>
      </c>
      <c r="D37" s="110" t="s">
        <v>138</v>
      </c>
      <c r="E37" s="126">
        <v>361333</v>
      </c>
    </row>
    <row r="38" spans="2:5" x14ac:dyDescent="0.2">
      <c r="B38" s="108" t="s">
        <v>131</v>
      </c>
      <c r="C38" s="109" t="s">
        <v>43</v>
      </c>
      <c r="D38" s="110" t="s">
        <v>142</v>
      </c>
      <c r="E38" s="126">
        <v>311171</v>
      </c>
    </row>
    <row r="39" spans="2:5" x14ac:dyDescent="0.2">
      <c r="B39" s="108" t="s">
        <v>131</v>
      </c>
      <c r="C39" s="109" t="s">
        <v>7</v>
      </c>
      <c r="D39" s="110" t="s">
        <v>139</v>
      </c>
      <c r="E39" s="111">
        <v>204368</v>
      </c>
    </row>
    <row r="40" spans="2:5" x14ac:dyDescent="0.2">
      <c r="B40" s="108" t="s">
        <v>131</v>
      </c>
      <c r="C40" s="109" t="s">
        <v>53</v>
      </c>
      <c r="D40" s="110" t="s">
        <v>143</v>
      </c>
      <c r="E40" s="111">
        <v>195355</v>
      </c>
    </row>
    <row r="41" spans="2:5" x14ac:dyDescent="0.2">
      <c r="E41" s="115">
        <f>SUM(E29:E40)</f>
        <v>4444331</v>
      </c>
    </row>
    <row r="42" spans="2:5" x14ac:dyDescent="0.2">
      <c r="E42" s="115"/>
    </row>
    <row r="43" spans="2:5" x14ac:dyDescent="0.2">
      <c r="B43" s="117"/>
      <c r="C43" s="118"/>
      <c r="D43" s="118" t="s">
        <v>145</v>
      </c>
      <c r="E43" s="121">
        <f>+E16+E27+E41</f>
        <v>15555159</v>
      </c>
    </row>
  </sheetData>
  <mergeCells count="1">
    <mergeCell ref="B10:D10"/>
  </mergeCells>
  <printOptions horizont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Categoría</vt:lpstr>
      <vt:lpstr>Datos</vt:lpstr>
      <vt:lpstr>Dsitribución  M$</vt:lpstr>
      <vt:lpstr>Datos!Área_de_impresión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2013-12-30T14:24:25Z</cp:lastPrinted>
  <dcterms:created xsi:type="dcterms:W3CDTF">2013-09-02T16:19:01Z</dcterms:created>
  <dcterms:modified xsi:type="dcterms:W3CDTF">2013-12-30T14:25:59Z</dcterms:modified>
</cp:coreProperties>
</file>