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mineduca-my.sharepoint.com/personal/paola_nunez_mineduc_cl/Documents/Documentos/7.- AFD/Planilla para WEB/"/>
    </mc:Choice>
  </mc:AlternateContent>
  <xr:revisionPtr revIDLastSave="55" documentId="8_{311CEFCF-47CF-4A5D-AE15-7B03D408B98F}" xr6:coauthVersionLast="47" xr6:coauthVersionMax="47" xr10:uidLastSave="{5D24072F-FFAC-4527-B7DF-7A7396C791FE}"/>
  <bookViews>
    <workbookView xWindow="20370" yWindow="-120" windowWidth="29040" windowHeight="15840" xr2:uid="{00000000-000D-0000-FFFF-FFFF00000000}"/>
  </bookViews>
  <sheets>
    <sheet name="Variables y Montos" sheetId="4" r:id="rId1"/>
  </sheets>
  <definedNames>
    <definedName name="_xlnm.Print_Titles" localSheetId="0">'Variables y Montos'!$1:$9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2" i="4" l="1"/>
  <c r="C42" i="4"/>
  <c r="D42" i="4"/>
  <c r="E42" i="4"/>
  <c r="F42" i="4"/>
  <c r="G42" i="4"/>
  <c r="H42" i="4"/>
  <c r="I42" i="4"/>
  <c r="J42" i="4"/>
  <c r="K42" i="4"/>
  <c r="L42" i="4"/>
  <c r="B42" i="4"/>
  <c r="M78" i="4" l="1"/>
  <c r="L78" i="4"/>
  <c r="K78" i="4"/>
  <c r="J78" i="4"/>
  <c r="I78" i="4"/>
  <c r="H78" i="4"/>
  <c r="G78" i="4"/>
  <c r="F78" i="4"/>
  <c r="E78" i="4"/>
  <c r="D78" i="4"/>
  <c r="C78" i="4"/>
  <c r="B78" i="4"/>
  <c r="M114" i="4"/>
  <c r="J114" i="4"/>
  <c r="K114" i="4"/>
  <c r="L114" i="4"/>
  <c r="C114" i="4"/>
  <c r="D114" i="4"/>
  <c r="E114" i="4"/>
  <c r="F114" i="4"/>
  <c r="G114" i="4"/>
  <c r="H114" i="4"/>
  <c r="I114" i="4"/>
  <c r="B114" i="4"/>
  <c r="M150" i="4" l="1"/>
  <c r="L150" i="4"/>
  <c r="K150" i="4"/>
  <c r="J150" i="4"/>
  <c r="I150" i="4"/>
  <c r="H150" i="4"/>
  <c r="G150" i="4"/>
  <c r="F150" i="4"/>
  <c r="E150" i="4"/>
  <c r="D150" i="4"/>
  <c r="C150" i="4"/>
  <c r="B150" i="4"/>
  <c r="L185" i="4"/>
  <c r="K185" i="4"/>
  <c r="J185" i="4"/>
  <c r="I185" i="4"/>
  <c r="H185" i="4"/>
  <c r="G185" i="4"/>
  <c r="F185" i="4"/>
  <c r="E185" i="4"/>
  <c r="D185" i="4"/>
  <c r="C185" i="4"/>
  <c r="B185" i="4"/>
  <c r="M185" i="4"/>
  <c r="E220" i="4" l="1"/>
  <c r="F220" i="4"/>
  <c r="G220" i="4"/>
  <c r="H220" i="4"/>
  <c r="I220" i="4"/>
  <c r="J220" i="4"/>
  <c r="K220" i="4"/>
  <c r="L220" i="4"/>
  <c r="D220" i="4"/>
  <c r="C220" i="4"/>
  <c r="B220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193" i="4"/>
  <c r="M220" i="4" l="1"/>
  <c r="J255" i="4"/>
  <c r="K255" i="4"/>
  <c r="L255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28" i="4"/>
  <c r="C255" i="4"/>
  <c r="D255" i="4"/>
  <c r="E255" i="4"/>
  <c r="F255" i="4"/>
  <c r="G255" i="4"/>
  <c r="H255" i="4"/>
  <c r="I255" i="4"/>
  <c r="B255" i="4"/>
  <c r="M255" i="4" l="1"/>
  <c r="D291" i="4"/>
  <c r="L291" i="4"/>
  <c r="K291" i="4"/>
  <c r="C291" i="4"/>
  <c r="E291" i="4"/>
  <c r="F291" i="4"/>
  <c r="G291" i="4"/>
  <c r="H291" i="4"/>
  <c r="I291" i="4"/>
  <c r="B291" i="4"/>
  <c r="M265" i="4" l="1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64" i="4"/>
  <c r="M291" i="4" l="1"/>
  <c r="I393" i="4"/>
  <c r="H393" i="4"/>
  <c r="G393" i="4"/>
  <c r="F393" i="4"/>
  <c r="E393" i="4"/>
  <c r="D393" i="4"/>
  <c r="C393" i="4"/>
  <c r="B393" i="4"/>
  <c r="M360" i="4"/>
  <c r="L360" i="4"/>
  <c r="K360" i="4"/>
  <c r="J360" i="4"/>
  <c r="I360" i="4"/>
  <c r="H360" i="4"/>
  <c r="G360" i="4"/>
  <c r="F360" i="4"/>
  <c r="E360" i="4"/>
  <c r="D360" i="4"/>
  <c r="C360" i="4"/>
  <c r="B360" i="4"/>
  <c r="C327" i="4"/>
  <c r="D327" i="4"/>
  <c r="E327" i="4"/>
  <c r="F327" i="4"/>
  <c r="G327" i="4"/>
  <c r="H327" i="4"/>
  <c r="I327" i="4"/>
  <c r="J327" i="4"/>
  <c r="K327" i="4"/>
  <c r="L327" i="4"/>
  <c r="M327" i="4"/>
  <c r="B327" i="4"/>
  <c r="L390" i="4" l="1"/>
  <c r="L393" i="4" s="1"/>
  <c r="K390" i="4"/>
  <c r="K393" i="4" s="1"/>
  <c r="J390" i="4"/>
  <c r="J393" i="4" s="1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L522" i="4"/>
  <c r="L525" i="4" s="1"/>
  <c r="K522" i="4"/>
  <c r="K525" i="4" s="1"/>
  <c r="J522" i="4"/>
  <c r="J525" i="4" s="1"/>
  <c r="H522" i="4"/>
  <c r="H525" i="4" s="1"/>
  <c r="G522" i="4"/>
  <c r="G525" i="4" s="1"/>
  <c r="F522" i="4"/>
  <c r="F525" i="4" s="1"/>
  <c r="E522" i="4"/>
  <c r="E525" i="4" s="1"/>
  <c r="D522" i="4"/>
  <c r="D525" i="4" s="1"/>
  <c r="C522" i="4"/>
  <c r="C525" i="4" s="1"/>
  <c r="B522" i="4"/>
  <c r="B525" i="4" s="1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L489" i="4"/>
  <c r="L492" i="4" s="1"/>
  <c r="K489" i="4"/>
  <c r="K492" i="4" s="1"/>
  <c r="J489" i="4"/>
  <c r="J492" i="4" s="1"/>
  <c r="H489" i="4"/>
  <c r="H492" i="4" s="1"/>
  <c r="G489" i="4"/>
  <c r="G492" i="4" s="1"/>
  <c r="F489" i="4"/>
  <c r="F492" i="4" s="1"/>
  <c r="E489" i="4"/>
  <c r="E492" i="4" s="1"/>
  <c r="D489" i="4"/>
  <c r="D492" i="4" s="1"/>
  <c r="C489" i="4"/>
  <c r="C492" i="4" s="1"/>
  <c r="B489" i="4"/>
  <c r="B492" i="4" s="1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L456" i="4"/>
  <c r="L459" i="4" s="1"/>
  <c r="K456" i="4"/>
  <c r="K459" i="4" s="1"/>
  <c r="J456" i="4"/>
  <c r="J459" i="4" s="1"/>
  <c r="H456" i="4"/>
  <c r="H459" i="4" s="1"/>
  <c r="G456" i="4"/>
  <c r="G459" i="4" s="1"/>
  <c r="F456" i="4"/>
  <c r="F459" i="4" s="1"/>
  <c r="E456" i="4"/>
  <c r="E459" i="4" s="1"/>
  <c r="D456" i="4"/>
  <c r="D459" i="4" s="1"/>
  <c r="C456" i="4"/>
  <c r="C459" i="4" s="1"/>
  <c r="B456" i="4"/>
  <c r="B459" i="4" s="1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L423" i="4"/>
  <c r="L426" i="4" s="1"/>
  <c r="K423" i="4"/>
  <c r="K426" i="4" s="1"/>
  <c r="J423" i="4"/>
  <c r="J426" i="4" s="1"/>
  <c r="I423" i="4"/>
  <c r="I426" i="4" s="1"/>
  <c r="H423" i="4"/>
  <c r="H426" i="4" s="1"/>
  <c r="G423" i="4"/>
  <c r="G426" i="4" s="1"/>
  <c r="F423" i="4"/>
  <c r="F426" i="4" s="1"/>
  <c r="E423" i="4"/>
  <c r="E426" i="4" s="1"/>
  <c r="D423" i="4"/>
  <c r="D426" i="4" s="1"/>
  <c r="C423" i="4"/>
  <c r="C426" i="4" s="1"/>
  <c r="B423" i="4"/>
  <c r="B426" i="4" s="1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I456" i="4"/>
  <c r="I459" i="4" s="1"/>
  <c r="I522" i="4"/>
  <c r="I525" i="4" s="1"/>
  <c r="I489" i="4"/>
  <c r="I492" i="4" s="1"/>
  <c r="M390" i="4" l="1"/>
  <c r="M393" i="4" s="1"/>
  <c r="M489" i="4"/>
  <c r="M492" i="4" s="1"/>
  <c r="M423" i="4"/>
  <c r="M426" i="4" s="1"/>
  <c r="M456" i="4"/>
  <c r="M459" i="4" s="1"/>
  <c r="M522" i="4"/>
  <c r="M525" i="4" s="1"/>
</calcChain>
</file>

<file path=xl/sharedStrings.xml><?xml version="1.0" encoding="utf-8"?>
<sst xmlns="http://schemas.openxmlformats.org/spreadsheetml/2006/main" count="903" uniqueCount="254">
  <si>
    <t>% Asignación 5%</t>
  </si>
  <si>
    <t>M$ Asignado 5%</t>
  </si>
  <si>
    <t>M$ Asignado 95%</t>
  </si>
  <si>
    <t>M$ Total Asignado</t>
  </si>
  <si>
    <t>TOTAL</t>
  </si>
  <si>
    <t xml:space="preserve">VARIABLES DE LA ASIGNACIÓN DEL  5% </t>
  </si>
  <si>
    <t>APORTE FISCAL DIRECTO (AFD)</t>
  </si>
  <si>
    <t>Decreto 128, año 1991 (última modificación DTO-116, Educación 21.06.2002)</t>
  </si>
  <si>
    <t>Tabla 1.</t>
  </si>
  <si>
    <t>APORTE FISCAL DIRECTO AÑO 2016</t>
  </si>
  <si>
    <t>Tabla 2.</t>
  </si>
  <si>
    <t>INSTITUCIÓN</t>
  </si>
  <si>
    <t>Miles de pesos nominales</t>
  </si>
  <si>
    <t>U. DE CHILE</t>
  </si>
  <si>
    <t>P. U. C. DE CHILE</t>
  </si>
  <si>
    <t>U. DE CONCEPCIÓN</t>
  </si>
  <si>
    <t>P. U. C. DE VALPARAISO</t>
  </si>
  <si>
    <t>U. TÉCNICA FEDERICO STA. MARÍA</t>
  </si>
  <si>
    <t>U. DE SANTIAGO</t>
  </si>
  <si>
    <t>U. AUSTRAL DE CHILE</t>
  </si>
  <si>
    <t>U. C. DEL NORTE</t>
  </si>
  <si>
    <t>U. DE VALPARAÍSO</t>
  </si>
  <si>
    <t>U. DE ANTOFAGASTA</t>
  </si>
  <si>
    <t>U. DE LA SERENA</t>
  </si>
  <si>
    <t>U. DEL BÍO-BÍO</t>
  </si>
  <si>
    <t>U. DE LA FRONTERA</t>
  </si>
  <si>
    <t>U. DE MAGALLANES</t>
  </si>
  <si>
    <t>U. DE TALCA</t>
  </si>
  <si>
    <t>U. DE ATACAMA</t>
  </si>
  <si>
    <t>U. DE TARAPACÁ</t>
  </si>
  <si>
    <t>U. ARTURO PRAT</t>
  </si>
  <si>
    <t>U. METROPOLITANA DE CS. DE LA ED.</t>
  </si>
  <si>
    <t>U. DE PLAYA ANCHA</t>
  </si>
  <si>
    <t>U. TECNOLÓGICA METROPOLITANA</t>
  </si>
  <si>
    <t>U. DE LOS LAGOS</t>
  </si>
  <si>
    <t>U. C. DEL MAULE</t>
  </si>
  <si>
    <t>U. C. DE TEMUCO</t>
  </si>
  <si>
    <t>U. C. DE LA STMA. CONCEPCIÓN</t>
  </si>
  <si>
    <t>Tabla 3.</t>
  </si>
  <si>
    <t>Tabla 4.</t>
  </si>
  <si>
    <t>APORTE FISCAL DIRECTO AÑO 2015</t>
  </si>
  <si>
    <t>APORTE FISCAL DIRECTO AÑO 2013</t>
  </si>
  <si>
    <t>APORTE FISCAL DIRECTO AÑO 2014</t>
  </si>
  <si>
    <t>Tabla 5.</t>
  </si>
  <si>
    <t>APORTE FISCAL DIRECTO AÑO 2012</t>
  </si>
  <si>
    <t>APORTE FISCAL DIRECTO AÑO 2011</t>
  </si>
  <si>
    <t>Tabla 6.</t>
  </si>
  <si>
    <t>Nota 1: JCE corresponde a Jornadas Completas Equivalentes. Phd corresponde a Académicos con doctorado. Msc corresponde a Académicos con Magister.</t>
  </si>
  <si>
    <t>Nota 2: Los proyectos utilizados en el calculo son: FONDECYT Regular, Post Doctorado, Iniciación a la Investigación, FONDAP, FONDEF, Milenio, Proyectos de Astronomia, FONIS, PIA y Proyectos de Investigación conjunta</t>
  </si>
  <si>
    <t>APORTE FISCAL DIRECTO AÑO 2017</t>
  </si>
  <si>
    <t>Tabla 7.</t>
  </si>
  <si>
    <t>Tabla 8.</t>
  </si>
  <si>
    <t>APORTE FISCAL DIRECTO AÑO 2010</t>
  </si>
  <si>
    <t>U.de Chile</t>
  </si>
  <si>
    <t>P.U.Católica de Chile</t>
  </si>
  <si>
    <t>U. de Concepción</t>
  </si>
  <si>
    <t>U. Católica de Valparaíso</t>
  </si>
  <si>
    <t>U. Téc. Federico Sta.Maria</t>
  </si>
  <si>
    <t>U. de Santiago</t>
  </si>
  <si>
    <t>U. Austral</t>
  </si>
  <si>
    <t>U. Católica del Norte</t>
  </si>
  <si>
    <t>U. de Valparaíso</t>
  </si>
  <si>
    <t>U. de Antofagasta</t>
  </si>
  <si>
    <t>U. de la Serena</t>
  </si>
  <si>
    <t>U. de Bio Bio</t>
  </si>
  <si>
    <t>U. de la Frontera</t>
  </si>
  <si>
    <t>U. de Magallanes</t>
  </si>
  <si>
    <t>U. de Talca</t>
  </si>
  <si>
    <t>U. de Atacama</t>
  </si>
  <si>
    <t>U. de Tarapacá</t>
  </si>
  <si>
    <t>U. Arturo Prat</t>
  </si>
  <si>
    <t>U. Metropolitana</t>
  </si>
  <si>
    <t>U. de Playa Ancha</t>
  </si>
  <si>
    <t>U.Tecnológica Metropolitana</t>
  </si>
  <si>
    <t>U. de Los Lagos</t>
  </si>
  <si>
    <t>U. Católica de Maule</t>
  </si>
  <si>
    <t>U. Católica de Temuco</t>
  </si>
  <si>
    <t>U. C.de la Sant.Concepción</t>
  </si>
  <si>
    <t>P. U. Católica de Valparaíso</t>
  </si>
  <si>
    <t>Tabla 9.</t>
  </si>
  <si>
    <t>APORTE FISCAL DIRECTO AÑO 2009</t>
  </si>
  <si>
    <t>Tabla 10.</t>
  </si>
  <si>
    <t>APORTE FISCAL DIRECTO AÑO 2008</t>
  </si>
  <si>
    <t>Tabla 11.</t>
  </si>
  <si>
    <t>APORTE FISCAL DIRECTO AÑO 2007</t>
  </si>
  <si>
    <t>Tabla 12.</t>
  </si>
  <si>
    <t>APORTE FISCAL DIRECTO AÑO 2006</t>
  </si>
  <si>
    <t>Nota 2: Los proyectos utilizados en el calculo son: FONDECYT Regular, Post Doctorado, Iniciación a la Investigación, FONDAP, FONDEF, Milenio.</t>
  </si>
  <si>
    <t>Total Publicaciones
(ISI + 1/3 Scielo)</t>
  </si>
  <si>
    <t>Alumnos Pregrado
(2015)</t>
  </si>
  <si>
    <t>N° Carreras Pregrado
(2015)</t>
  </si>
  <si>
    <t>JCE Totales
(2016)</t>
  </si>
  <si>
    <t>JCE              (Phd + Msc)
(2016)</t>
  </si>
  <si>
    <t>Total Proyectos 
(2016)</t>
  </si>
  <si>
    <t>Publicaciones ISI
(2016)</t>
  </si>
  <si>
    <t>Publicaciones Scielo
(2016)</t>
  </si>
  <si>
    <t>Alumnos Pregrado
(2014)</t>
  </si>
  <si>
    <t>N° Carreras Pregrado
(2014)</t>
  </si>
  <si>
    <t>JCE Totales
(2015)</t>
  </si>
  <si>
    <t>JCE              (Phd + Msc)
(2015)</t>
  </si>
  <si>
    <t>Total Proyectos 
(2015)</t>
  </si>
  <si>
    <t>Publicaciones ISI
(2015)</t>
  </si>
  <si>
    <t>Publicaciones Scielo
(2015)</t>
  </si>
  <si>
    <t>Alumnos Pregrado
(2013)</t>
  </si>
  <si>
    <t>N° Carreras Pregrado
(2013)</t>
  </si>
  <si>
    <t>JCE Totales
(2014)</t>
  </si>
  <si>
    <t>JCE              (Phd + Msc)
(2014)</t>
  </si>
  <si>
    <t>Total Proyectos 
(2014)</t>
  </si>
  <si>
    <t>Publicaciones ISI
(2014)</t>
  </si>
  <si>
    <t>Publicaciones Scielo
(2014)</t>
  </si>
  <si>
    <t>Alumnos Pregrado
(2012)</t>
  </si>
  <si>
    <t>N° Carreras Pregrado
(2012)</t>
  </si>
  <si>
    <t>JCE Totales
(2013)</t>
  </si>
  <si>
    <t>JCE              (Phd + Msc)
(2013)</t>
  </si>
  <si>
    <t>Total Proyectos 
(2013)</t>
  </si>
  <si>
    <t>Publicaciones ISI
(2013)</t>
  </si>
  <si>
    <t>Publicaciones Scielo
(2013)</t>
  </si>
  <si>
    <t>Alumnos Pregrado
(2011)</t>
  </si>
  <si>
    <t>N° Carreras Pregrado
(2011)</t>
  </si>
  <si>
    <t>JCE Totales
(2012)</t>
  </si>
  <si>
    <t>JCE              (Phd + Msc)
(2012)</t>
  </si>
  <si>
    <t>Total Proyectos 
(2012)</t>
  </si>
  <si>
    <t>Publicaciones ISI
(2012)</t>
  </si>
  <si>
    <t>Publicaciones Scielo
(2012)</t>
  </si>
  <si>
    <t>Alumnos Pregrado
(2010)</t>
  </si>
  <si>
    <t>N° Carreras Pregrado
(2010)</t>
  </si>
  <si>
    <t>JCE Totales
(2011)</t>
  </si>
  <si>
    <t>JCE              (Phd + Msc)
(2011)</t>
  </si>
  <si>
    <t>Total Proyectos 
(2011)</t>
  </si>
  <si>
    <t>Publicaciones ISI
(2011)</t>
  </si>
  <si>
    <t>Publicaciones Scielo
(2011)</t>
  </si>
  <si>
    <t>Alumnos Pregrado
(2009)</t>
  </si>
  <si>
    <t>N° Carreras Pregrado
(2009)</t>
  </si>
  <si>
    <t>JCE Totales
(2010)</t>
  </si>
  <si>
    <t>JCE              (Phd + Msc)
(2010)</t>
  </si>
  <si>
    <t>Total Proyectos 
(2010)</t>
  </si>
  <si>
    <t>Publicaciones ISI
(2010)</t>
  </si>
  <si>
    <t>Publicaciones Scielo
(2010)</t>
  </si>
  <si>
    <t>Alumnos Pregrado
(2008)</t>
  </si>
  <si>
    <t>N° Carreras Pregrado
(2008)</t>
  </si>
  <si>
    <t>JCE Totales
(2009)</t>
  </si>
  <si>
    <t>JCE              (Phd + Msc)
(2009)</t>
  </si>
  <si>
    <t>Total Proyectos 
(2009)</t>
  </si>
  <si>
    <t>Publicaciones ISI
(2009)</t>
  </si>
  <si>
    <t>Publicaciones Scielo
(2009)</t>
  </si>
  <si>
    <t>Alumnos Pregrado
(2007)</t>
  </si>
  <si>
    <t>N° Carreras Pregrado
(2007)</t>
  </si>
  <si>
    <t>JCE Totales
(2008)</t>
  </si>
  <si>
    <t>JCE              (Phd + Msc)
(2008)</t>
  </si>
  <si>
    <t>Total Proyectos 
(2008)</t>
  </si>
  <si>
    <t>Publicaciones ISI
(2008)</t>
  </si>
  <si>
    <t>Publicaciones Scielo
(2008)</t>
  </si>
  <si>
    <t>Alumnos Pregrado
(2006)</t>
  </si>
  <si>
    <t>N° Carreras Pregrado
(2006)</t>
  </si>
  <si>
    <t>JCE Totales
(2007)</t>
  </si>
  <si>
    <t>JCE              (Phd + Msc)
(2007)</t>
  </si>
  <si>
    <t>Total Proyectos 
(2007)</t>
  </si>
  <si>
    <t>Publicaciones ISI
(2007)</t>
  </si>
  <si>
    <t>Publicaciones Scielo
(2007)</t>
  </si>
  <si>
    <t>Alumnos Pregrado
(2005)</t>
  </si>
  <si>
    <t>N° Carreras Pregrado
(2005)</t>
  </si>
  <si>
    <t>JCE Totales
(2006)</t>
  </si>
  <si>
    <t>JCE              (Phd + Msc)
(2006)</t>
  </si>
  <si>
    <t>Total Proyectos 
(2006)</t>
  </si>
  <si>
    <t>Publicaciones ISI
(2006)</t>
  </si>
  <si>
    <t>Publicaciones Scielo
(2006)</t>
  </si>
  <si>
    <t>Alumnos Pregrado
(2004)</t>
  </si>
  <si>
    <t>N° Carreras Pregrado
(2004)</t>
  </si>
  <si>
    <t>JCE Totales
(2005)</t>
  </si>
  <si>
    <t>JCE              (Phd + Msc)
(2005)</t>
  </si>
  <si>
    <t>Total Proyectos 
(2005)</t>
  </si>
  <si>
    <t>Publicaciones ISI
(2005)</t>
  </si>
  <si>
    <t>Publicaciones Scielo
(2005)</t>
  </si>
  <si>
    <t>APORTE FISCAL DIRECTO AÑO 2018</t>
  </si>
  <si>
    <t>Tabla 13.</t>
  </si>
  <si>
    <t>U. de O'Higgins</t>
  </si>
  <si>
    <t>U. de Aysén</t>
  </si>
  <si>
    <t>Alumnos Pregrado
(2016)</t>
  </si>
  <si>
    <t>N° Carreras Pregrado
(2016)</t>
  </si>
  <si>
    <t>JCE Totales
(2017)</t>
  </si>
  <si>
    <t>JCE              (Phd + Msc)
(2017)</t>
  </si>
  <si>
    <t>Total Proyectos 
(2017)</t>
  </si>
  <si>
    <t>Publicaciones ISI
(2017)</t>
  </si>
  <si>
    <t>Publicaciones Scielo
(2017)</t>
  </si>
  <si>
    <t>APORTE FISCAL DIRECTO AÑO 2019</t>
  </si>
  <si>
    <t>Tabla 14.</t>
  </si>
  <si>
    <t>Alumnos Pregrado
(2017)</t>
  </si>
  <si>
    <t>N° Carreras Pregrado
(2017)</t>
  </si>
  <si>
    <t>JCE Totales
(2018)</t>
  </si>
  <si>
    <t>JCE              (Phd + Msc)
(2018)</t>
  </si>
  <si>
    <t>Total Proyectos 
(2018)</t>
  </si>
  <si>
    <t>Publicaciones ISI
(2018)</t>
  </si>
  <si>
    <t>Publicaciones Scielo
(2018)</t>
  </si>
  <si>
    <t>Tabla 15.</t>
  </si>
  <si>
    <t>APORTE FISCAL DIRECTO AÑO 2020</t>
  </si>
  <si>
    <t>Alumnos Pregrado
(2018)</t>
  </si>
  <si>
    <t>N° Carreras Pregrado
(2018)</t>
  </si>
  <si>
    <t>JCE Totales
(2019)</t>
  </si>
  <si>
    <t>JCE              (Phd + Msc)
(2019)</t>
  </si>
  <si>
    <t>Total Proyectos 
(2019)</t>
  </si>
  <si>
    <t>Publicaciones ISI
(2019)</t>
  </si>
  <si>
    <t>Publicaciones Scielo
(2019)</t>
  </si>
  <si>
    <t>Tabla 16.</t>
  </si>
  <si>
    <t>APORTE FISCAL DIRECTO AÑO 2021</t>
  </si>
  <si>
    <t>Alumnos Pregrado
(2019)</t>
  </si>
  <si>
    <t>N° Carreras Pregrado
(2019)</t>
  </si>
  <si>
    <t>JCE Totales
(2020)</t>
  </si>
  <si>
    <t>JCE              (Phd + Msc)
(2020)</t>
  </si>
  <si>
    <t>Total Proyectos 
(2020)</t>
  </si>
  <si>
    <t>Publicaciones ISI
(2020)</t>
  </si>
  <si>
    <t>Publicaciones Scielo
(2020)</t>
  </si>
  <si>
    <t>Fuente: Unidad de Análisis, Departamento de Fortalecimiento Institucional, SUBESUP-MINEDUC</t>
  </si>
  <si>
    <t>APORTE FISCAL DIRECTO AÑO 2022</t>
  </si>
  <si>
    <t>Alumnos Pregrado
(2020)</t>
  </si>
  <si>
    <t>N° Carreras Pregrado
(2020)</t>
  </si>
  <si>
    <t>JCE Totales
(2021)</t>
  </si>
  <si>
    <t>JCE              (Phd + Msc)
(2021)</t>
  </si>
  <si>
    <t>Total Proyectos 
(2021)</t>
  </si>
  <si>
    <t>Publicaciones ISI
(2021)</t>
  </si>
  <si>
    <t>Publicaciones Scielo
(2021)</t>
  </si>
  <si>
    <t>Tabla 17.</t>
  </si>
  <si>
    <t>Nota 2: Los proyectos utilizados en el calculo son: FONDECYT Regular, Post Doctorado, Iniciación a la Investigación, FONDAP, FONDEF, Milenio, Proyectos de Astronomia, FONIS, PIA, Proyectos de Investigación conjunta, Ciencia 2030, Fomento Vinculación Internacional de Centros o Unidades de Investigación, Fondo de Publicación de Revistas Científicas, INES, INES CIENCIA ABIERTA, INES GÉNERO, INES I+D, Ingenieria 2030, Nodos, Nodos Laboratorios Naturales, OTL, Pluralismo, Sequía, Subvención de Instalación en la Academia, FONDEQUIP, STARTUP Ciencia y Tesis en la Industria</t>
  </si>
  <si>
    <t>Tabla 18.</t>
  </si>
  <si>
    <t>APORTE FISCAL DIRECTO AÑO 2023</t>
  </si>
  <si>
    <t>JCE Totales
(2022)</t>
  </si>
  <si>
    <t>JCE              (Phd + Msc)
(2022)</t>
  </si>
  <si>
    <t>Total Proyectos 
(2022)</t>
  </si>
  <si>
    <t>Publicaciones ISI
(2022)</t>
  </si>
  <si>
    <t>Publicaciones Scielo
(2022)</t>
  </si>
  <si>
    <t>Alumnos Pregrado
(2022)</t>
  </si>
  <si>
    <t>N° Carreras Pregrado
(2022)</t>
  </si>
  <si>
    <t>Nota 1: JCE corresponde a Jornadas Completas Equivalentes. Phd corresponde a Académicos con Doctorado. Msc corresponde a Académicos con Magister.</t>
  </si>
  <si>
    <t>Nota 3: Desde este año se solicita que el Nro de Alumnos Pregrado y Nro de Carreras de Pregrado sea igual al año de las JCE</t>
  </si>
  <si>
    <t>Tabla 19.</t>
  </si>
  <si>
    <t>APORTE FISCAL DIRECTO AÑO 2024</t>
  </si>
  <si>
    <t>Alumnos Pregrado
(2023)</t>
  </si>
  <si>
    <t>N° Carreras Pregrado
(2023)</t>
  </si>
  <si>
    <t>JCE Totales
(2023)</t>
  </si>
  <si>
    <t>JCE              (Phd + Msc)
(2023)</t>
  </si>
  <si>
    <t>Total Proyectos 
(2023)</t>
  </si>
  <si>
    <t>Publicaciones ISI
(2023)</t>
  </si>
  <si>
    <t>Publicaciones Scielo
(2023)</t>
  </si>
  <si>
    <t>Nota 2: desde el cálculo 2024 los proyectos se agrupan según la subdirección que los alberga, las cuales son: Subdirección de Capital Humano (SCH), Subdirección de Redes, Estrategia y Conocimiento (SREC), Subdirección de Centros e Investigación Asociativa (SCIA), Subdirección de Investigación Asociativa (SIA) y Subdirección de Proyectos de Investigación (SPI). Es decir, se incluyen todos los programas que albergan estas subdirecciones</t>
  </si>
  <si>
    <t>Periodo 2006-2025</t>
  </si>
  <si>
    <t>Santiago, julio de 2025</t>
  </si>
  <si>
    <t>Tabla 20.</t>
  </si>
  <si>
    <t>Alumnos Pregrado
(2024)</t>
  </si>
  <si>
    <t>N° Carreras Pregrado
(2024)</t>
  </si>
  <si>
    <t>JCE Totales
(2024)</t>
  </si>
  <si>
    <t>JCE              (Phd + Msc)
(2024)</t>
  </si>
  <si>
    <t>Total Proyectos 
(2024)</t>
  </si>
  <si>
    <t>Publicaciones ISI
(2024)</t>
  </si>
  <si>
    <t>Publicaciones Scielo
(2024)</t>
  </si>
  <si>
    <t>APORTE FISCAL DIRECTO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</si>
</sst>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00000000_-;\-* #,##0.000000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4" fillId="2" borderId="0" xfId="0" applyFont="1" applyFill="1"/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/>
    </xf>
    <xf numFmtId="165" fontId="7" fillId="2" borderId="8" xfId="1" applyNumberFormat="1" applyFont="1" applyFill="1" applyBorder="1"/>
    <xf numFmtId="10" fontId="7" fillId="2" borderId="8" xfId="2" applyNumberFormat="1" applyFont="1" applyFill="1" applyBorder="1"/>
    <xf numFmtId="165" fontId="4" fillId="2" borderId="0" xfId="0" applyNumberFormat="1" applyFont="1" applyFill="1"/>
    <xf numFmtId="0" fontId="9" fillId="2" borderId="9" xfId="0" applyFont="1" applyFill="1" applyBorder="1" applyAlignment="1">
      <alignment horizontal="left"/>
    </xf>
    <xf numFmtId="165" fontId="7" fillId="2" borderId="10" xfId="1" applyNumberFormat="1" applyFont="1" applyFill="1" applyBorder="1"/>
    <xf numFmtId="10" fontId="7" fillId="2" borderId="10" xfId="2" applyNumberFormat="1" applyFont="1" applyFill="1" applyBorder="1"/>
    <xf numFmtId="0" fontId="9" fillId="2" borderId="11" xfId="0" applyFont="1" applyFill="1" applyBorder="1" applyAlignment="1">
      <alignment horizontal="left"/>
    </xf>
    <xf numFmtId="165" fontId="7" fillId="2" borderId="12" xfId="1" applyNumberFormat="1" applyFont="1" applyFill="1" applyBorder="1"/>
    <xf numFmtId="10" fontId="7" fillId="2" borderId="12" xfId="2" applyNumberFormat="1" applyFont="1" applyFill="1" applyBorder="1"/>
    <xf numFmtId="0" fontId="9" fillId="2" borderId="1" xfId="0" applyFont="1" applyFill="1" applyBorder="1" applyAlignment="1">
      <alignment horizontal="left"/>
    </xf>
    <xf numFmtId="165" fontId="9" fillId="2" borderId="1" xfId="1" applyNumberFormat="1" applyFont="1" applyFill="1" applyBorder="1"/>
    <xf numFmtId="9" fontId="9" fillId="2" borderId="1" xfId="2" applyFont="1" applyFill="1" applyBorder="1"/>
    <xf numFmtId="0" fontId="11" fillId="2" borderId="0" xfId="0" applyFont="1" applyFill="1" applyAlignment="1">
      <alignment horizontal="left"/>
    </xf>
    <xf numFmtId="165" fontId="12" fillId="2" borderId="0" xfId="0" applyNumberFormat="1" applyFont="1" applyFill="1"/>
    <xf numFmtId="166" fontId="12" fillId="2" borderId="0" xfId="0" applyNumberFormat="1" applyFont="1" applyFill="1"/>
    <xf numFmtId="0" fontId="9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/>
    <xf numFmtId="165" fontId="9" fillId="2" borderId="0" xfId="1" applyNumberFormat="1" applyFont="1" applyFill="1"/>
    <xf numFmtId="9" fontId="9" fillId="2" borderId="0" xfId="2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1095375</xdr:colOff>
      <xdr:row>4</xdr:row>
      <xdr:rowOff>47625</xdr:rowOff>
    </xdr:to>
    <xdr:pic>
      <xdr:nvPicPr>
        <xdr:cNvPr id="2" name="Imagen 1" descr="logo-mineduc-oficial">
          <a:extLst>
            <a:ext uri="{FF2B5EF4-FFF2-40B4-BE49-F238E27FC236}">
              <a16:creationId xmlns:a16="http://schemas.microsoft.com/office/drawing/2014/main" id="{B9B858C6-6AAF-44E8-B1A1-824AFF42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1"/>
  <sheetViews>
    <sheetView tabSelected="1" zoomScale="90" zoomScaleNormal="90" workbookViewId="0">
      <selection activeCell="A6" sqref="A6:M6"/>
    </sheetView>
  </sheetViews>
  <sheetFormatPr baseColWidth="10" defaultColWidth="10.85546875" defaultRowHeight="12" x14ac:dyDescent="0.2"/>
  <cols>
    <col min="1" max="1" width="30.42578125" style="1" bestFit="1" customWidth="1"/>
    <col min="2" max="8" width="11.42578125" style="1" customWidth="1"/>
    <col min="9" max="9" width="12.7109375" style="1" bestFit="1" customWidth="1"/>
    <col min="10" max="10" width="11.42578125" style="1" customWidth="1"/>
    <col min="11" max="11" width="10.85546875" style="1"/>
    <col min="12" max="14" width="11.42578125" style="1" customWidth="1"/>
    <col min="15" max="16384" width="10.85546875" style="1"/>
  </cols>
  <sheetData>
    <row r="1" spans="1:13" ht="18.75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8.75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8.7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8.75" x14ac:dyDescent="0.3">
      <c r="A4" s="32" t="s">
        <v>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8.75" x14ac:dyDescent="0.3">
      <c r="A5" s="32" t="s">
        <v>243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8.75" x14ac:dyDescent="0.3">
      <c r="A6" s="32" t="s">
        <v>12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15.75" x14ac:dyDescent="0.25">
      <c r="A7" s="33" t="s">
        <v>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15.75" x14ac:dyDescent="0.25">
      <c r="A8" s="34" t="s">
        <v>244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x14ac:dyDescent="0.2">
      <c r="A9" s="35" t="s">
        <v>211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1" spans="1:13" ht="12.75" x14ac:dyDescent="0.2">
      <c r="A11" s="25" t="s">
        <v>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3.5" thickBot="1" x14ac:dyDescent="0.25">
      <c r="A12" s="25" t="s">
        <v>253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ht="18" customHeight="1" thickBot="1" x14ac:dyDescent="0.25">
      <c r="A13" s="27" t="s">
        <v>11</v>
      </c>
      <c r="B13" s="37" t="s">
        <v>5</v>
      </c>
      <c r="C13" s="38"/>
      <c r="D13" s="38"/>
      <c r="E13" s="38"/>
      <c r="F13" s="38"/>
      <c r="G13" s="38"/>
      <c r="H13" s="38"/>
      <c r="I13" s="39"/>
      <c r="J13" s="27" t="s">
        <v>0</v>
      </c>
      <c r="K13" s="27" t="s">
        <v>1</v>
      </c>
      <c r="L13" s="27" t="s">
        <v>2</v>
      </c>
      <c r="M13" s="27" t="s">
        <v>3</v>
      </c>
    </row>
    <row r="14" spans="1:13" ht="36.75" thickBot="1" x14ac:dyDescent="0.25">
      <c r="A14" s="28"/>
      <c r="B14" s="2" t="s">
        <v>246</v>
      </c>
      <c r="C14" s="2" t="s">
        <v>247</v>
      </c>
      <c r="D14" s="2" t="s">
        <v>248</v>
      </c>
      <c r="E14" s="2" t="s">
        <v>249</v>
      </c>
      <c r="F14" s="2" t="s">
        <v>250</v>
      </c>
      <c r="G14" s="2" t="s">
        <v>251</v>
      </c>
      <c r="H14" s="2" t="s">
        <v>252</v>
      </c>
      <c r="I14" s="3" t="s">
        <v>88</v>
      </c>
      <c r="J14" s="28"/>
      <c r="K14" s="28"/>
      <c r="L14" s="28"/>
      <c r="M14" s="28"/>
    </row>
    <row r="15" spans="1:13" x14ac:dyDescent="0.2">
      <c r="A15" s="4" t="s">
        <v>53</v>
      </c>
      <c r="B15" s="5">
        <v>38187</v>
      </c>
      <c r="C15" s="5">
        <v>73</v>
      </c>
      <c r="D15" s="5">
        <v>2348.8663536643653</v>
      </c>
      <c r="E15" s="5">
        <v>1800.9294394915817</v>
      </c>
      <c r="F15" s="5">
        <v>782</v>
      </c>
      <c r="G15" s="5">
        <v>2723</v>
      </c>
      <c r="H15" s="5">
        <v>445</v>
      </c>
      <c r="I15" s="5">
        <v>2869.85</v>
      </c>
      <c r="J15" s="6">
        <v>6.8943927084445689E-2</v>
      </c>
      <c r="K15" s="5">
        <v>1027733</v>
      </c>
      <c r="L15" s="5">
        <v>42460207</v>
      </c>
      <c r="M15" s="5">
        <v>43487940</v>
      </c>
    </row>
    <row r="16" spans="1:13" x14ac:dyDescent="0.2">
      <c r="A16" s="8" t="s">
        <v>54</v>
      </c>
      <c r="B16" s="9">
        <v>32846</v>
      </c>
      <c r="C16" s="9">
        <v>96</v>
      </c>
      <c r="D16" s="9">
        <v>2316.4222373993844</v>
      </c>
      <c r="E16" s="9">
        <v>1750.566384039013</v>
      </c>
      <c r="F16" s="9">
        <v>773</v>
      </c>
      <c r="G16" s="9">
        <v>2540</v>
      </c>
      <c r="H16" s="9">
        <v>324</v>
      </c>
      <c r="I16" s="9">
        <v>2646.92</v>
      </c>
      <c r="J16" s="10">
        <v>6.0914728472778221E-2</v>
      </c>
      <c r="K16" s="9">
        <v>908043</v>
      </c>
      <c r="L16" s="9">
        <v>29022606</v>
      </c>
      <c r="M16" s="9">
        <v>29930649</v>
      </c>
    </row>
    <row r="17" spans="1:13" x14ac:dyDescent="0.2">
      <c r="A17" s="8" t="s">
        <v>55</v>
      </c>
      <c r="B17" s="9">
        <v>25991</v>
      </c>
      <c r="C17" s="9">
        <v>96</v>
      </c>
      <c r="D17" s="9">
        <v>1526.5594204973115</v>
      </c>
      <c r="E17" s="9">
        <v>1315.8776023154933</v>
      </c>
      <c r="F17" s="9">
        <v>381</v>
      </c>
      <c r="G17" s="9">
        <v>1298</v>
      </c>
      <c r="H17" s="9">
        <v>122</v>
      </c>
      <c r="I17" s="9">
        <v>1338.26</v>
      </c>
      <c r="J17" s="10">
        <v>4.400663506847708E-2</v>
      </c>
      <c r="K17" s="9">
        <v>655998</v>
      </c>
      <c r="L17" s="9">
        <v>18610021</v>
      </c>
      <c r="M17" s="9">
        <v>19266019</v>
      </c>
    </row>
    <row r="18" spans="1:13" x14ac:dyDescent="0.2">
      <c r="A18" s="8" t="s">
        <v>56</v>
      </c>
      <c r="B18" s="9">
        <v>17243</v>
      </c>
      <c r="C18" s="9">
        <v>84</v>
      </c>
      <c r="D18" s="9">
        <v>690.07186225564203</v>
      </c>
      <c r="E18" s="9">
        <v>608.0536583265183</v>
      </c>
      <c r="F18" s="9">
        <v>241</v>
      </c>
      <c r="G18" s="9">
        <v>786</v>
      </c>
      <c r="H18" s="9">
        <v>116</v>
      </c>
      <c r="I18" s="9">
        <v>824.28</v>
      </c>
      <c r="J18" s="10">
        <v>9.6122639780863536E-2</v>
      </c>
      <c r="K18" s="9">
        <v>1432880</v>
      </c>
      <c r="L18" s="9">
        <v>19929149</v>
      </c>
      <c r="M18" s="9">
        <v>21362029</v>
      </c>
    </row>
    <row r="19" spans="1:13" x14ac:dyDescent="0.2">
      <c r="A19" s="8" t="s">
        <v>57</v>
      </c>
      <c r="B19" s="9">
        <v>21468</v>
      </c>
      <c r="C19" s="9">
        <v>74</v>
      </c>
      <c r="D19" s="9">
        <v>763.92001069270088</v>
      </c>
      <c r="E19" s="9">
        <v>643.37152584421608</v>
      </c>
      <c r="F19" s="9">
        <v>168</v>
      </c>
      <c r="G19" s="9">
        <v>821</v>
      </c>
      <c r="H19" s="9">
        <v>9</v>
      </c>
      <c r="I19" s="9">
        <v>823.97</v>
      </c>
      <c r="J19" s="10">
        <v>6.6733614573470698E-2</v>
      </c>
      <c r="K19" s="9">
        <v>994784</v>
      </c>
      <c r="L19" s="9">
        <v>15374677</v>
      </c>
      <c r="M19" s="9">
        <v>16369461</v>
      </c>
    </row>
    <row r="20" spans="1:13" x14ac:dyDescent="0.2">
      <c r="A20" s="8" t="s">
        <v>58</v>
      </c>
      <c r="B20" s="9">
        <v>23335</v>
      </c>
      <c r="C20" s="9">
        <v>120</v>
      </c>
      <c r="D20" s="9">
        <v>1366.6629814653202</v>
      </c>
      <c r="E20" s="9">
        <v>860.30114224863621</v>
      </c>
      <c r="F20" s="9">
        <v>247</v>
      </c>
      <c r="G20" s="9">
        <v>771</v>
      </c>
      <c r="H20" s="9">
        <v>85</v>
      </c>
      <c r="I20" s="9">
        <v>799.05</v>
      </c>
      <c r="J20" s="10">
        <v>1.0975032524497177E-2</v>
      </c>
      <c r="K20" s="9">
        <v>163603</v>
      </c>
      <c r="L20" s="9">
        <v>12434442</v>
      </c>
      <c r="M20" s="9">
        <v>12598045</v>
      </c>
    </row>
    <row r="21" spans="1:13" x14ac:dyDescent="0.2">
      <c r="A21" s="8" t="s">
        <v>59</v>
      </c>
      <c r="B21" s="9">
        <v>17415</v>
      </c>
      <c r="C21" s="9">
        <v>82</v>
      </c>
      <c r="D21" s="9">
        <v>867.6451515151515</v>
      </c>
      <c r="E21" s="9">
        <v>750.30424242424237</v>
      </c>
      <c r="F21" s="9">
        <v>238</v>
      </c>
      <c r="G21" s="9">
        <v>680</v>
      </c>
      <c r="H21" s="9">
        <v>101</v>
      </c>
      <c r="I21" s="9">
        <v>713.33</v>
      </c>
      <c r="J21" s="10">
        <v>4.9461162203939618E-2</v>
      </c>
      <c r="K21" s="9">
        <v>737307</v>
      </c>
      <c r="L21" s="9">
        <v>11625830</v>
      </c>
      <c r="M21" s="9">
        <v>12363137</v>
      </c>
    </row>
    <row r="22" spans="1:13" x14ac:dyDescent="0.2">
      <c r="A22" s="8" t="s">
        <v>60</v>
      </c>
      <c r="B22" s="9">
        <v>11337</v>
      </c>
      <c r="C22" s="9">
        <v>60</v>
      </c>
      <c r="D22" s="9">
        <v>615.64488828837386</v>
      </c>
      <c r="E22" s="9">
        <v>456.2989122155895</v>
      </c>
      <c r="F22" s="9">
        <v>118</v>
      </c>
      <c r="G22" s="9">
        <v>598</v>
      </c>
      <c r="H22" s="9">
        <v>51</v>
      </c>
      <c r="I22" s="9">
        <v>614.83000000000004</v>
      </c>
      <c r="J22" s="10">
        <v>2.8455222248957242E-2</v>
      </c>
      <c r="K22" s="9">
        <v>424176</v>
      </c>
      <c r="L22" s="9">
        <v>10433562</v>
      </c>
      <c r="M22" s="9">
        <v>10857738</v>
      </c>
    </row>
    <row r="23" spans="1:13" x14ac:dyDescent="0.2">
      <c r="A23" s="8" t="s">
        <v>61</v>
      </c>
      <c r="B23" s="9">
        <v>14791</v>
      </c>
      <c r="C23" s="9">
        <v>57</v>
      </c>
      <c r="D23" s="9">
        <v>943.2850693223827</v>
      </c>
      <c r="E23" s="9">
        <v>752.93169398484872</v>
      </c>
      <c r="F23" s="9">
        <v>157</v>
      </c>
      <c r="G23" s="9">
        <v>505</v>
      </c>
      <c r="H23" s="9">
        <v>88</v>
      </c>
      <c r="I23" s="9">
        <v>534.04</v>
      </c>
      <c r="J23" s="10">
        <v>1.8054960600257759E-2</v>
      </c>
      <c r="K23" s="9">
        <v>269142</v>
      </c>
      <c r="L23" s="9">
        <v>5133531</v>
      </c>
      <c r="M23" s="9">
        <v>5402673</v>
      </c>
    </row>
    <row r="24" spans="1:13" x14ac:dyDescent="0.2">
      <c r="A24" s="8" t="s">
        <v>62</v>
      </c>
      <c r="B24" s="9">
        <v>7234</v>
      </c>
      <c r="C24" s="9">
        <v>68</v>
      </c>
      <c r="D24" s="9">
        <v>542.77026339194515</v>
      </c>
      <c r="E24" s="9">
        <v>285.80701387550414</v>
      </c>
      <c r="F24" s="9">
        <v>47</v>
      </c>
      <c r="G24" s="9">
        <v>240</v>
      </c>
      <c r="H24" s="9">
        <v>19</v>
      </c>
      <c r="I24" s="9">
        <v>246.27</v>
      </c>
      <c r="J24" s="10">
        <v>3.0357081303207926E-3</v>
      </c>
      <c r="K24" s="9">
        <v>45254</v>
      </c>
      <c r="L24" s="9">
        <v>4831834</v>
      </c>
      <c r="M24" s="9">
        <v>4877088</v>
      </c>
    </row>
    <row r="25" spans="1:13" x14ac:dyDescent="0.2">
      <c r="A25" s="8" t="s">
        <v>63</v>
      </c>
      <c r="B25" s="9">
        <v>7465</v>
      </c>
      <c r="C25" s="9">
        <v>44</v>
      </c>
      <c r="D25" s="9">
        <v>337.09735376509036</v>
      </c>
      <c r="E25" s="9">
        <v>192.42121740145402</v>
      </c>
      <c r="F25" s="9">
        <v>33</v>
      </c>
      <c r="G25" s="9">
        <v>306</v>
      </c>
      <c r="H25" s="9">
        <v>19</v>
      </c>
      <c r="I25" s="9">
        <v>312.27</v>
      </c>
      <c r="J25" s="10">
        <v>2.0626461779935715E-2</v>
      </c>
      <c r="K25" s="9">
        <v>307474</v>
      </c>
      <c r="L25" s="9">
        <v>5426425</v>
      </c>
      <c r="M25" s="9">
        <v>5733899</v>
      </c>
    </row>
    <row r="26" spans="1:13" x14ac:dyDescent="0.2">
      <c r="A26" s="8" t="s">
        <v>64</v>
      </c>
      <c r="B26" s="9">
        <v>10998</v>
      </c>
      <c r="C26" s="9">
        <v>40</v>
      </c>
      <c r="D26" s="9">
        <v>476.71442263702721</v>
      </c>
      <c r="E26" s="9">
        <v>450.03260445520903</v>
      </c>
      <c r="F26" s="9">
        <v>90</v>
      </c>
      <c r="G26" s="9">
        <v>478</v>
      </c>
      <c r="H26" s="9">
        <v>41</v>
      </c>
      <c r="I26" s="9">
        <v>491.53</v>
      </c>
      <c r="J26" s="10">
        <v>6.6024666756649336E-2</v>
      </c>
      <c r="K26" s="9">
        <v>984216</v>
      </c>
      <c r="L26" s="9">
        <v>10219638</v>
      </c>
      <c r="M26" s="9">
        <v>11203854</v>
      </c>
    </row>
    <row r="27" spans="1:13" x14ac:dyDescent="0.2">
      <c r="A27" s="8" t="s">
        <v>65</v>
      </c>
      <c r="B27" s="9">
        <v>11257</v>
      </c>
      <c r="C27" s="9">
        <v>51</v>
      </c>
      <c r="D27" s="9">
        <v>593.09822913928178</v>
      </c>
      <c r="E27" s="9">
        <v>472.93913823019085</v>
      </c>
      <c r="F27" s="9">
        <v>217</v>
      </c>
      <c r="G27" s="9">
        <v>768</v>
      </c>
      <c r="H27" s="9">
        <v>59</v>
      </c>
      <c r="I27" s="9">
        <v>787.47</v>
      </c>
      <c r="J27" s="10">
        <v>8.704720207302051E-2</v>
      </c>
      <c r="K27" s="9">
        <v>1297595</v>
      </c>
      <c r="L27" s="9">
        <v>19086557</v>
      </c>
      <c r="M27" s="9">
        <v>20384152</v>
      </c>
    </row>
    <row r="28" spans="1:13" x14ac:dyDescent="0.2">
      <c r="A28" s="8" t="s">
        <v>66</v>
      </c>
      <c r="B28" s="9">
        <v>4103</v>
      </c>
      <c r="C28" s="9">
        <v>56</v>
      </c>
      <c r="D28" s="9">
        <v>304.31704545454556</v>
      </c>
      <c r="E28" s="9">
        <v>186.22181818181818</v>
      </c>
      <c r="F28" s="9">
        <v>39</v>
      </c>
      <c r="G28" s="9">
        <v>170</v>
      </c>
      <c r="H28" s="9">
        <v>27</v>
      </c>
      <c r="I28" s="9">
        <v>178.91</v>
      </c>
      <c r="J28" s="10">
        <v>6.1945193426358519E-3</v>
      </c>
      <c r="K28" s="9">
        <v>92340</v>
      </c>
      <c r="L28" s="9">
        <v>2668482</v>
      </c>
      <c r="M28" s="9">
        <v>2760822</v>
      </c>
    </row>
    <row r="29" spans="1:13" x14ac:dyDescent="0.2">
      <c r="A29" s="8" t="s">
        <v>67</v>
      </c>
      <c r="B29" s="9">
        <v>11003</v>
      </c>
      <c r="C29" s="9">
        <v>49</v>
      </c>
      <c r="D29" s="9">
        <v>583.94513396045352</v>
      </c>
      <c r="E29" s="9">
        <v>547.04127032408985</v>
      </c>
      <c r="F29" s="9">
        <v>162</v>
      </c>
      <c r="G29" s="9">
        <v>490</v>
      </c>
      <c r="H29" s="9">
        <v>53</v>
      </c>
      <c r="I29" s="9">
        <v>507.49</v>
      </c>
      <c r="J29" s="10">
        <v>6.3946879437074E-2</v>
      </c>
      <c r="K29" s="9">
        <v>953243</v>
      </c>
      <c r="L29" s="9">
        <v>19285096</v>
      </c>
      <c r="M29" s="9">
        <v>20238339</v>
      </c>
    </row>
    <row r="30" spans="1:13" x14ac:dyDescent="0.2">
      <c r="A30" s="8" t="s">
        <v>68</v>
      </c>
      <c r="B30" s="9">
        <v>7847</v>
      </c>
      <c r="C30" s="9">
        <v>59</v>
      </c>
      <c r="D30" s="9">
        <v>332.26481481481483</v>
      </c>
      <c r="E30" s="9">
        <v>233.26481481481486</v>
      </c>
      <c r="F30" s="9">
        <v>29</v>
      </c>
      <c r="G30" s="9">
        <v>212</v>
      </c>
      <c r="H30" s="9">
        <v>19</v>
      </c>
      <c r="I30" s="9">
        <v>218.27</v>
      </c>
      <c r="J30" s="10">
        <v>1.8212584254027161E-2</v>
      </c>
      <c r="K30" s="9">
        <v>271491</v>
      </c>
      <c r="L30" s="9">
        <v>2240919</v>
      </c>
      <c r="M30" s="9">
        <v>2512410</v>
      </c>
    </row>
    <row r="31" spans="1:13" x14ac:dyDescent="0.2">
      <c r="A31" s="8" t="s">
        <v>69</v>
      </c>
      <c r="B31" s="9">
        <v>10306</v>
      </c>
      <c r="C31" s="9">
        <v>66</v>
      </c>
      <c r="D31" s="9">
        <v>398.31431680022104</v>
      </c>
      <c r="E31" s="9">
        <v>343.10681680022105</v>
      </c>
      <c r="F31" s="9">
        <v>91</v>
      </c>
      <c r="G31" s="9">
        <v>804</v>
      </c>
      <c r="H31" s="9">
        <v>77</v>
      </c>
      <c r="I31" s="9">
        <v>829.41</v>
      </c>
      <c r="J31" s="10">
        <v>0.13990093513287247</v>
      </c>
      <c r="K31" s="9">
        <v>2085474</v>
      </c>
      <c r="L31" s="9">
        <v>16412079</v>
      </c>
      <c r="M31" s="9">
        <v>18497553</v>
      </c>
    </row>
    <row r="32" spans="1:13" x14ac:dyDescent="0.2">
      <c r="A32" s="8" t="s">
        <v>70</v>
      </c>
      <c r="B32" s="9">
        <v>9514</v>
      </c>
      <c r="C32" s="9">
        <v>110</v>
      </c>
      <c r="D32" s="9">
        <v>367.3368195634153</v>
      </c>
      <c r="E32" s="9">
        <v>263.0868195634153</v>
      </c>
      <c r="F32" s="9">
        <v>40</v>
      </c>
      <c r="G32" s="9">
        <v>196</v>
      </c>
      <c r="H32" s="9">
        <v>39</v>
      </c>
      <c r="I32" s="9">
        <v>208.87</v>
      </c>
      <c r="J32" s="10">
        <v>2.3756003736654756E-2</v>
      </c>
      <c r="K32" s="9">
        <v>354126</v>
      </c>
      <c r="L32" s="9">
        <v>3642346</v>
      </c>
      <c r="M32" s="9">
        <v>3996472</v>
      </c>
    </row>
    <row r="33" spans="1:13" x14ac:dyDescent="0.2">
      <c r="A33" s="8" t="s">
        <v>71</v>
      </c>
      <c r="B33" s="9">
        <v>3736</v>
      </c>
      <c r="C33" s="9">
        <v>24</v>
      </c>
      <c r="D33" s="9">
        <v>323.70576376662262</v>
      </c>
      <c r="E33" s="9">
        <v>213.02894558480446</v>
      </c>
      <c r="F33" s="9">
        <v>16</v>
      </c>
      <c r="G33" s="9">
        <v>63</v>
      </c>
      <c r="H33" s="9">
        <v>29</v>
      </c>
      <c r="I33" s="9">
        <v>72.569999999999993</v>
      </c>
      <c r="J33" s="10">
        <v>2.3431555048295128E-3</v>
      </c>
      <c r="K33" s="9">
        <v>34930</v>
      </c>
      <c r="L33" s="9">
        <v>4520954</v>
      </c>
      <c r="M33" s="9">
        <v>4555884</v>
      </c>
    </row>
    <row r="34" spans="1:13" x14ac:dyDescent="0.2">
      <c r="A34" s="8" t="s">
        <v>72</v>
      </c>
      <c r="B34" s="9">
        <v>6437</v>
      </c>
      <c r="C34" s="9">
        <v>56</v>
      </c>
      <c r="D34" s="9">
        <v>479.54348634447632</v>
      </c>
      <c r="E34" s="9">
        <v>383.77454695053694</v>
      </c>
      <c r="F34" s="9">
        <v>36</v>
      </c>
      <c r="G34" s="9">
        <v>116</v>
      </c>
      <c r="H34" s="9">
        <v>29</v>
      </c>
      <c r="I34" s="9">
        <v>125.57</v>
      </c>
      <c r="J34" s="10">
        <v>1.1448837366910609E-2</v>
      </c>
      <c r="K34" s="9">
        <v>170665</v>
      </c>
      <c r="L34" s="9">
        <v>3855496</v>
      </c>
      <c r="M34" s="9">
        <v>4026161</v>
      </c>
    </row>
    <row r="35" spans="1:13" x14ac:dyDescent="0.2">
      <c r="A35" s="8" t="s">
        <v>73</v>
      </c>
      <c r="B35" s="9">
        <v>7904</v>
      </c>
      <c r="C35" s="9">
        <v>40</v>
      </c>
      <c r="D35" s="9">
        <v>393.50159886326418</v>
      </c>
      <c r="E35" s="9">
        <v>308.05224821391351</v>
      </c>
      <c r="F35" s="9">
        <v>48</v>
      </c>
      <c r="G35" s="9">
        <v>329</v>
      </c>
      <c r="H35" s="9">
        <v>9</v>
      </c>
      <c r="I35" s="9">
        <v>331.97</v>
      </c>
      <c r="J35" s="10">
        <v>2.3130214927276599E-2</v>
      </c>
      <c r="K35" s="9">
        <v>344797</v>
      </c>
      <c r="L35" s="9">
        <v>5266085</v>
      </c>
      <c r="M35" s="9">
        <v>5610882</v>
      </c>
    </row>
    <row r="36" spans="1:13" x14ac:dyDescent="0.2">
      <c r="A36" s="8" t="s">
        <v>74</v>
      </c>
      <c r="B36" s="9">
        <v>10403</v>
      </c>
      <c r="C36" s="9">
        <v>104</v>
      </c>
      <c r="D36" s="9">
        <v>539.93916666666655</v>
      </c>
      <c r="E36" s="9">
        <v>396.6425757575758</v>
      </c>
      <c r="F36" s="9">
        <v>45</v>
      </c>
      <c r="G36" s="9">
        <v>146</v>
      </c>
      <c r="H36" s="9">
        <v>25</v>
      </c>
      <c r="I36" s="9">
        <v>154.25</v>
      </c>
      <c r="J36" s="10">
        <v>9.111519469306913E-3</v>
      </c>
      <c r="K36" s="9">
        <v>135824</v>
      </c>
      <c r="L36" s="9">
        <v>3206719</v>
      </c>
      <c r="M36" s="9">
        <v>3342543</v>
      </c>
    </row>
    <row r="37" spans="1:13" x14ac:dyDescent="0.2">
      <c r="A37" s="8" t="s">
        <v>75</v>
      </c>
      <c r="B37" s="9">
        <v>12696</v>
      </c>
      <c r="C37" s="9">
        <v>61</v>
      </c>
      <c r="D37" s="9">
        <v>667.3296441678475</v>
      </c>
      <c r="E37" s="9">
        <v>495.35977043047382</v>
      </c>
      <c r="F37" s="9">
        <v>75</v>
      </c>
      <c r="G37" s="9">
        <v>479</v>
      </c>
      <c r="H37" s="9">
        <v>60</v>
      </c>
      <c r="I37" s="9">
        <v>498.8</v>
      </c>
      <c r="J37" s="10">
        <v>1.5750708411406768E-2</v>
      </c>
      <c r="K37" s="9">
        <v>234793</v>
      </c>
      <c r="L37" s="9">
        <v>3313753</v>
      </c>
      <c r="M37" s="9">
        <v>3548546</v>
      </c>
    </row>
    <row r="38" spans="1:13" x14ac:dyDescent="0.2">
      <c r="A38" s="8" t="s">
        <v>76</v>
      </c>
      <c r="B38" s="9">
        <v>11080</v>
      </c>
      <c r="C38" s="9">
        <v>65</v>
      </c>
      <c r="D38" s="9">
        <v>657.33324189945233</v>
      </c>
      <c r="E38" s="9">
        <v>460.23000898895202</v>
      </c>
      <c r="F38" s="9">
        <v>62</v>
      </c>
      <c r="G38" s="9">
        <v>266</v>
      </c>
      <c r="H38" s="9">
        <v>71</v>
      </c>
      <c r="I38" s="9">
        <v>289.43</v>
      </c>
      <c r="J38" s="10">
        <v>6.7580012117210292E-3</v>
      </c>
      <c r="K38" s="9">
        <v>100740</v>
      </c>
      <c r="L38" s="9">
        <v>2608034</v>
      </c>
      <c r="M38" s="9">
        <v>2708774</v>
      </c>
    </row>
    <row r="39" spans="1:13" x14ac:dyDescent="0.2">
      <c r="A39" s="8" t="s">
        <v>77</v>
      </c>
      <c r="B39" s="9">
        <v>14992</v>
      </c>
      <c r="C39" s="9">
        <v>114</v>
      </c>
      <c r="D39" s="9">
        <v>553.53851999586084</v>
      </c>
      <c r="E39" s="9">
        <v>374.35670181404271</v>
      </c>
      <c r="F39" s="9">
        <v>71</v>
      </c>
      <c r="G39" s="9">
        <v>435</v>
      </c>
      <c r="H39" s="9">
        <v>53</v>
      </c>
      <c r="I39" s="9">
        <v>452.49</v>
      </c>
      <c r="J39" s="10">
        <v>3.1517250987626706E-2</v>
      </c>
      <c r="K39" s="9">
        <v>469821</v>
      </c>
      <c r="L39" s="9">
        <v>2642082</v>
      </c>
      <c r="M39" s="9">
        <v>3111903</v>
      </c>
    </row>
    <row r="40" spans="1:13" x14ac:dyDescent="0.2">
      <c r="A40" s="8" t="s">
        <v>175</v>
      </c>
      <c r="B40" s="9">
        <v>7471</v>
      </c>
      <c r="C40" s="9">
        <v>28</v>
      </c>
      <c r="D40" s="9">
        <v>357.67974885711141</v>
      </c>
      <c r="E40" s="9">
        <v>201.03248550218674</v>
      </c>
      <c r="F40" s="9">
        <v>86</v>
      </c>
      <c r="G40" s="9">
        <v>151</v>
      </c>
      <c r="H40" s="9">
        <v>11</v>
      </c>
      <c r="I40" s="9">
        <v>154.63</v>
      </c>
      <c r="J40" s="10">
        <v>1.9874847442792453E-2</v>
      </c>
      <c r="K40" s="9">
        <v>296270</v>
      </c>
      <c r="L40" s="9">
        <v>5284795</v>
      </c>
      <c r="M40" s="9">
        <v>5581065</v>
      </c>
    </row>
    <row r="41" spans="1:13" ht="12.75" thickBot="1" x14ac:dyDescent="0.25">
      <c r="A41" s="11" t="s">
        <v>176</v>
      </c>
      <c r="B41" s="12">
        <v>671</v>
      </c>
      <c r="C41" s="12">
        <v>8</v>
      </c>
      <c r="D41" s="12">
        <v>58.325863902179691</v>
      </c>
      <c r="E41" s="12">
        <v>43.141772993088786</v>
      </c>
      <c r="F41" s="12">
        <v>5</v>
      </c>
      <c r="G41" s="12">
        <v>28</v>
      </c>
      <c r="H41" s="12">
        <v>3</v>
      </c>
      <c r="I41" s="12">
        <v>28.99</v>
      </c>
      <c r="J41" s="13">
        <v>7.6525814772518234E-3</v>
      </c>
      <c r="K41" s="12">
        <v>114075</v>
      </c>
      <c r="L41" s="12">
        <v>3693769</v>
      </c>
      <c r="M41" s="12">
        <v>3807844</v>
      </c>
    </row>
    <row r="42" spans="1:13" ht="12.75" thickBot="1" x14ac:dyDescent="0.25">
      <c r="A42" s="14" t="s">
        <v>4</v>
      </c>
      <c r="B42" s="15">
        <f>SUM(B15:B41)</f>
        <v>357730</v>
      </c>
      <c r="C42" s="15">
        <f t="shared" ref="C42:M42" si="0">SUM(C15:C41)</f>
        <v>1785</v>
      </c>
      <c r="D42" s="15">
        <f t="shared" si="0"/>
        <v>19405.833409090905</v>
      </c>
      <c r="E42" s="15">
        <f t="shared" si="0"/>
        <v>14788.175170772432</v>
      </c>
      <c r="F42" s="15">
        <f t="shared" si="0"/>
        <v>4297</v>
      </c>
      <c r="G42" s="15">
        <f t="shared" si="0"/>
        <v>16399</v>
      </c>
      <c r="H42" s="15">
        <f t="shared" si="0"/>
        <v>1984</v>
      </c>
      <c r="I42" s="15">
        <f t="shared" si="0"/>
        <v>17053.72</v>
      </c>
      <c r="J42" s="15">
        <f t="shared" si="0"/>
        <v>1</v>
      </c>
      <c r="K42" s="15">
        <f t="shared" si="0"/>
        <v>14906794</v>
      </c>
      <c r="L42" s="15">
        <f t="shared" si="0"/>
        <v>283229088</v>
      </c>
      <c r="M42" s="15">
        <f t="shared" si="0"/>
        <v>298135882</v>
      </c>
    </row>
    <row r="43" spans="1:13" ht="12.75" x14ac:dyDescent="0.2">
      <c r="A43" s="17" t="s">
        <v>231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3" ht="12.75" x14ac:dyDescent="0.2">
      <c r="A44" s="17" t="s">
        <v>242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ht="12.75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13" ht="12.75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3" ht="12.75" x14ac:dyDescent="0.2">
      <c r="A47" s="26" t="s">
        <v>10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ht="13.5" thickBot="1" x14ac:dyDescent="0.25">
      <c r="A48" s="25" t="s">
        <v>234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 ht="18" customHeight="1" thickBot="1" x14ac:dyDescent="0.25">
      <c r="A49" s="27" t="s">
        <v>11</v>
      </c>
      <c r="B49" s="37" t="s">
        <v>5</v>
      </c>
      <c r="C49" s="38"/>
      <c r="D49" s="38"/>
      <c r="E49" s="38"/>
      <c r="F49" s="38"/>
      <c r="G49" s="38"/>
      <c r="H49" s="38"/>
      <c r="I49" s="39"/>
      <c r="J49" s="27" t="s">
        <v>0</v>
      </c>
      <c r="K49" s="27" t="s">
        <v>1</v>
      </c>
      <c r="L49" s="27" t="s">
        <v>2</v>
      </c>
      <c r="M49" s="27" t="s">
        <v>3</v>
      </c>
    </row>
    <row r="50" spans="1:13" ht="36.75" thickBot="1" x14ac:dyDescent="0.25">
      <c r="A50" s="28"/>
      <c r="B50" s="2" t="s">
        <v>235</v>
      </c>
      <c r="C50" s="2" t="s">
        <v>236</v>
      </c>
      <c r="D50" s="2" t="s">
        <v>237</v>
      </c>
      <c r="E50" s="2" t="s">
        <v>238</v>
      </c>
      <c r="F50" s="2" t="s">
        <v>239</v>
      </c>
      <c r="G50" s="2" t="s">
        <v>240</v>
      </c>
      <c r="H50" s="2" t="s">
        <v>241</v>
      </c>
      <c r="I50" s="3" t="s">
        <v>88</v>
      </c>
      <c r="J50" s="28"/>
      <c r="K50" s="28"/>
      <c r="L50" s="28"/>
      <c r="M50" s="28"/>
    </row>
    <row r="51" spans="1:13" x14ac:dyDescent="0.2">
      <c r="A51" s="4" t="s">
        <v>53</v>
      </c>
      <c r="B51" s="5">
        <v>38310</v>
      </c>
      <c r="C51" s="5">
        <v>72</v>
      </c>
      <c r="D51" s="5">
        <v>2287.6958696883353</v>
      </c>
      <c r="E51" s="5">
        <v>1743.2590515065169</v>
      </c>
      <c r="F51" s="5">
        <v>715</v>
      </c>
      <c r="G51" s="5">
        <v>2768</v>
      </c>
      <c r="H51" s="5">
        <v>371</v>
      </c>
      <c r="I51" s="5">
        <v>2890.43</v>
      </c>
      <c r="J51" s="6">
        <v>8.2396718665749116E-2</v>
      </c>
      <c r="K51" s="5">
        <v>1178763</v>
      </c>
      <c r="L51" s="5">
        <v>41714668</v>
      </c>
      <c r="M51" s="5">
        <v>42893431</v>
      </c>
    </row>
    <row r="52" spans="1:13" x14ac:dyDescent="0.2">
      <c r="A52" s="8" t="s">
        <v>54</v>
      </c>
      <c r="B52" s="9">
        <v>31858</v>
      </c>
      <c r="C52" s="9">
        <v>98</v>
      </c>
      <c r="D52" s="9">
        <v>2258.3317011649165</v>
      </c>
      <c r="E52" s="9">
        <v>1679.9929483974606</v>
      </c>
      <c r="F52" s="9">
        <v>662</v>
      </c>
      <c r="G52" s="9">
        <v>2656</v>
      </c>
      <c r="H52" s="9">
        <v>247</v>
      </c>
      <c r="I52" s="9">
        <v>2737.51</v>
      </c>
      <c r="J52" s="10">
        <v>6.8965259996592032E-2</v>
      </c>
      <c r="K52" s="9">
        <v>986613</v>
      </c>
      <c r="L52" s="9">
        <v>28332112</v>
      </c>
      <c r="M52" s="9">
        <v>29318725</v>
      </c>
    </row>
    <row r="53" spans="1:13" x14ac:dyDescent="0.2">
      <c r="A53" s="8" t="s">
        <v>55</v>
      </c>
      <c r="B53" s="9">
        <v>26240</v>
      </c>
      <c r="C53" s="9">
        <v>75</v>
      </c>
      <c r="D53" s="9">
        <v>1492.7830054797939</v>
      </c>
      <c r="E53" s="9">
        <v>1273.9193691161579</v>
      </c>
      <c r="F53" s="9">
        <v>347</v>
      </c>
      <c r="G53" s="9">
        <v>1336</v>
      </c>
      <c r="H53" s="9">
        <v>127</v>
      </c>
      <c r="I53" s="9">
        <v>1377.91</v>
      </c>
      <c r="J53" s="10">
        <v>5.1415176631466532E-2</v>
      </c>
      <c r="K53" s="9">
        <v>735543</v>
      </c>
      <c r="L53" s="9">
        <v>18064357</v>
      </c>
      <c r="M53" s="9">
        <v>18799900</v>
      </c>
    </row>
    <row r="54" spans="1:13" x14ac:dyDescent="0.2">
      <c r="A54" s="8" t="s">
        <v>56</v>
      </c>
      <c r="B54" s="9">
        <v>16798</v>
      </c>
      <c r="C54" s="9">
        <v>83</v>
      </c>
      <c r="D54" s="9">
        <v>730.43320527023673</v>
      </c>
      <c r="E54" s="9">
        <v>647.20421250201923</v>
      </c>
      <c r="F54" s="9">
        <v>216</v>
      </c>
      <c r="G54" s="9">
        <v>794</v>
      </c>
      <c r="H54" s="9">
        <v>94</v>
      </c>
      <c r="I54" s="9">
        <v>825.02</v>
      </c>
      <c r="J54" s="10">
        <v>9.1084926290773083E-2</v>
      </c>
      <c r="K54" s="9">
        <v>1303056</v>
      </c>
      <c r="L54" s="9">
        <v>18829431</v>
      </c>
      <c r="M54" s="9">
        <v>20132487</v>
      </c>
    </row>
    <row r="55" spans="1:13" x14ac:dyDescent="0.2">
      <c r="A55" s="8" t="s">
        <v>57</v>
      </c>
      <c r="B55" s="9">
        <v>21566</v>
      </c>
      <c r="C55" s="9">
        <v>123</v>
      </c>
      <c r="D55" s="9">
        <v>779.60737964908014</v>
      </c>
      <c r="E55" s="9">
        <v>640.52253116423162</v>
      </c>
      <c r="F55" s="9">
        <v>165</v>
      </c>
      <c r="G55" s="9">
        <v>666</v>
      </c>
      <c r="H55" s="9">
        <v>12</v>
      </c>
      <c r="I55" s="9">
        <v>669.96</v>
      </c>
      <c r="J55" s="10">
        <v>6.0769643679584415E-2</v>
      </c>
      <c r="K55" s="9">
        <v>869367</v>
      </c>
      <c r="L55" s="9">
        <v>14662179</v>
      </c>
      <c r="M55" s="9">
        <v>15531546</v>
      </c>
    </row>
    <row r="56" spans="1:13" x14ac:dyDescent="0.2">
      <c r="A56" s="8" t="s">
        <v>58</v>
      </c>
      <c r="B56" s="9">
        <v>23440</v>
      </c>
      <c r="C56" s="9">
        <v>73</v>
      </c>
      <c r="D56" s="9">
        <v>1328.3856626126785</v>
      </c>
      <c r="E56" s="9">
        <v>842.07601129760701</v>
      </c>
      <c r="F56" s="9">
        <v>213</v>
      </c>
      <c r="G56" s="9">
        <v>760</v>
      </c>
      <c r="H56" s="9">
        <v>66</v>
      </c>
      <c r="I56" s="9">
        <v>781.78</v>
      </c>
      <c r="J56" s="10">
        <v>1.3318326950775443E-2</v>
      </c>
      <c r="K56" s="9">
        <v>190531</v>
      </c>
      <c r="L56" s="9">
        <v>12370780</v>
      </c>
      <c r="M56" s="9">
        <v>12561311</v>
      </c>
    </row>
    <row r="57" spans="1:13" x14ac:dyDescent="0.2">
      <c r="A57" s="8" t="s">
        <v>59</v>
      </c>
      <c r="B57" s="9">
        <v>17652</v>
      </c>
      <c r="C57" s="9">
        <v>78</v>
      </c>
      <c r="D57" s="9">
        <v>972.86888068403903</v>
      </c>
      <c r="E57" s="9">
        <v>833.32342613858452</v>
      </c>
      <c r="F57" s="9">
        <v>218</v>
      </c>
      <c r="G57" s="9">
        <v>799</v>
      </c>
      <c r="H57" s="9">
        <v>108</v>
      </c>
      <c r="I57" s="9">
        <v>834.64</v>
      </c>
      <c r="J57" s="10">
        <v>4.7141508336898459E-2</v>
      </c>
      <c r="K57" s="9">
        <v>674404</v>
      </c>
      <c r="L57" s="9">
        <v>11070045</v>
      </c>
      <c r="M57" s="9">
        <v>11744449</v>
      </c>
    </row>
    <row r="58" spans="1:13" x14ac:dyDescent="0.2">
      <c r="A58" s="8" t="s">
        <v>60</v>
      </c>
      <c r="B58" s="9">
        <v>10818</v>
      </c>
      <c r="C58" s="9">
        <v>58</v>
      </c>
      <c r="D58" s="9">
        <v>588.96578814848647</v>
      </c>
      <c r="E58" s="9">
        <v>414.53067385848158</v>
      </c>
      <c r="F58" s="9">
        <v>84</v>
      </c>
      <c r="G58" s="9">
        <v>624</v>
      </c>
      <c r="H58" s="9">
        <v>54</v>
      </c>
      <c r="I58" s="9">
        <v>641.82000000000005</v>
      </c>
      <c r="J58" s="10">
        <v>3.3794662063982649E-2</v>
      </c>
      <c r="K58" s="9">
        <v>483465</v>
      </c>
      <c r="L58" s="9">
        <v>10056551</v>
      </c>
      <c r="M58" s="9">
        <v>10540016</v>
      </c>
    </row>
    <row r="59" spans="1:13" x14ac:dyDescent="0.2">
      <c r="A59" s="8" t="s">
        <v>61</v>
      </c>
      <c r="B59" s="9">
        <v>14937</v>
      </c>
      <c r="C59" s="9">
        <v>57</v>
      </c>
      <c r="D59" s="9">
        <v>913.03876964091216</v>
      </c>
      <c r="E59" s="9">
        <v>739.35962249939394</v>
      </c>
      <c r="F59" s="9">
        <v>146</v>
      </c>
      <c r="G59" s="9">
        <v>491</v>
      </c>
      <c r="H59" s="9">
        <v>71</v>
      </c>
      <c r="I59" s="9">
        <v>514.42999999999995</v>
      </c>
      <c r="J59" s="10">
        <v>2.2322066822597714E-2</v>
      </c>
      <c r="K59" s="9">
        <v>319338</v>
      </c>
      <c r="L59" s="9">
        <v>4866571</v>
      </c>
      <c r="M59" s="9">
        <v>5185909</v>
      </c>
    </row>
    <row r="60" spans="1:13" x14ac:dyDescent="0.2">
      <c r="A60" s="8" t="s">
        <v>62</v>
      </c>
      <c r="B60" s="9">
        <v>7455</v>
      </c>
      <c r="C60" s="9">
        <v>70</v>
      </c>
      <c r="D60" s="9">
        <v>539.81093590353078</v>
      </c>
      <c r="E60" s="9">
        <v>311.8063565998558</v>
      </c>
      <c r="F60" s="9">
        <v>40</v>
      </c>
      <c r="G60" s="9">
        <v>313</v>
      </c>
      <c r="H60" s="9">
        <v>9</v>
      </c>
      <c r="I60" s="9">
        <v>315.97000000000003</v>
      </c>
      <c r="J60" s="10">
        <v>5.6466415293727592E-3</v>
      </c>
      <c r="K60" s="9">
        <v>80781</v>
      </c>
      <c r="L60" s="9">
        <v>4800352</v>
      </c>
      <c r="M60" s="9">
        <v>4881133</v>
      </c>
    </row>
    <row r="61" spans="1:13" x14ac:dyDescent="0.2">
      <c r="A61" s="8" t="s">
        <v>63</v>
      </c>
      <c r="B61" s="9">
        <v>7483</v>
      </c>
      <c r="C61" s="9">
        <v>45</v>
      </c>
      <c r="D61" s="9">
        <v>340.13325202193755</v>
      </c>
      <c r="E61" s="9">
        <v>202.88325202193755</v>
      </c>
      <c r="F61" s="9">
        <v>36</v>
      </c>
      <c r="G61" s="9">
        <v>264</v>
      </c>
      <c r="H61" s="9">
        <v>27</v>
      </c>
      <c r="I61" s="9">
        <v>272.91000000000003</v>
      </c>
      <c r="J61" s="10">
        <v>2.002308601188181E-2</v>
      </c>
      <c r="K61" s="9">
        <v>286449</v>
      </c>
      <c r="L61" s="9">
        <v>5195342</v>
      </c>
      <c r="M61" s="9">
        <v>5481791</v>
      </c>
    </row>
    <row r="62" spans="1:13" x14ac:dyDescent="0.2">
      <c r="A62" s="8" t="s">
        <v>64</v>
      </c>
      <c r="B62" s="9">
        <v>10818</v>
      </c>
      <c r="C62" s="9">
        <v>36</v>
      </c>
      <c r="D62" s="9">
        <v>510.08236275029952</v>
      </c>
      <c r="E62" s="9">
        <v>477.55357487151161</v>
      </c>
      <c r="F62" s="9">
        <v>83</v>
      </c>
      <c r="G62" s="9">
        <v>365</v>
      </c>
      <c r="H62" s="9">
        <v>37</v>
      </c>
      <c r="I62" s="9">
        <v>377.21</v>
      </c>
      <c r="J62" s="10">
        <v>5.4379659480462486E-2</v>
      </c>
      <c r="K62" s="9">
        <v>777952</v>
      </c>
      <c r="L62" s="9">
        <v>9545958</v>
      </c>
      <c r="M62" s="9">
        <v>10323910</v>
      </c>
    </row>
    <row r="63" spans="1:13" x14ac:dyDescent="0.2">
      <c r="A63" s="8" t="s">
        <v>65</v>
      </c>
      <c r="B63" s="9">
        <v>10872</v>
      </c>
      <c r="C63" s="9">
        <v>50</v>
      </c>
      <c r="D63" s="9">
        <v>570.42074293321559</v>
      </c>
      <c r="E63" s="9">
        <v>427.28437929685191</v>
      </c>
      <c r="F63" s="9">
        <v>195</v>
      </c>
      <c r="G63" s="9">
        <v>682</v>
      </c>
      <c r="H63" s="9">
        <v>79</v>
      </c>
      <c r="I63" s="9">
        <v>708.07</v>
      </c>
      <c r="J63" s="10">
        <v>8.7159905394510212E-2</v>
      </c>
      <c r="K63" s="9">
        <v>1246905</v>
      </c>
      <c r="L63" s="9">
        <v>18034393</v>
      </c>
      <c r="M63" s="9">
        <v>19281298</v>
      </c>
    </row>
    <row r="64" spans="1:13" x14ac:dyDescent="0.2">
      <c r="A64" s="8" t="s">
        <v>66</v>
      </c>
      <c r="B64" s="9">
        <v>4262</v>
      </c>
      <c r="C64" s="9">
        <v>45</v>
      </c>
      <c r="D64" s="9">
        <v>311.55522727272728</v>
      </c>
      <c r="E64" s="9">
        <v>188.10886363636365</v>
      </c>
      <c r="F64" s="9">
        <v>28</v>
      </c>
      <c r="G64" s="9">
        <v>173</v>
      </c>
      <c r="H64" s="9">
        <v>20</v>
      </c>
      <c r="I64" s="9">
        <v>179.6</v>
      </c>
      <c r="J64" s="10">
        <v>6.0773775497225783E-3</v>
      </c>
      <c r="K64" s="9">
        <v>86943</v>
      </c>
      <c r="L64" s="9">
        <v>2608766</v>
      </c>
      <c r="M64" s="9">
        <v>2695709</v>
      </c>
    </row>
    <row r="65" spans="1:13" x14ac:dyDescent="0.2">
      <c r="A65" s="8" t="s">
        <v>67</v>
      </c>
      <c r="B65" s="9">
        <v>10547</v>
      </c>
      <c r="C65" s="9">
        <v>47</v>
      </c>
      <c r="D65" s="9">
        <v>594.35421265679008</v>
      </c>
      <c r="E65" s="9">
        <v>559.26330356588096</v>
      </c>
      <c r="F65" s="9">
        <v>143</v>
      </c>
      <c r="G65" s="9">
        <v>543</v>
      </c>
      <c r="H65" s="9">
        <v>53</v>
      </c>
      <c r="I65" s="9">
        <v>560.49</v>
      </c>
      <c r="J65" s="10">
        <v>7.0362059932914334E-2</v>
      </c>
      <c r="K65" s="9">
        <v>1006596</v>
      </c>
      <c r="L65" s="9">
        <v>18475267</v>
      </c>
      <c r="M65" s="9">
        <v>19481863</v>
      </c>
    </row>
    <row r="66" spans="1:13" x14ac:dyDescent="0.2">
      <c r="A66" s="8" t="s">
        <v>68</v>
      </c>
      <c r="B66" s="9">
        <v>7652</v>
      </c>
      <c r="C66" s="9">
        <v>63</v>
      </c>
      <c r="D66" s="9">
        <v>335.9219298245614</v>
      </c>
      <c r="E66" s="9">
        <v>208.67192982456143</v>
      </c>
      <c r="F66" s="9">
        <v>28</v>
      </c>
      <c r="G66" s="9">
        <v>190</v>
      </c>
      <c r="H66" s="9">
        <v>23</v>
      </c>
      <c r="I66" s="9">
        <v>197.59</v>
      </c>
      <c r="J66" s="10">
        <v>1.5460220998156558E-2</v>
      </c>
      <c r="K66" s="9">
        <v>221173</v>
      </c>
      <c r="L66" s="9">
        <v>2042610</v>
      </c>
      <c r="M66" s="9">
        <v>2263783</v>
      </c>
    </row>
    <row r="67" spans="1:13" x14ac:dyDescent="0.2">
      <c r="A67" s="8" t="s">
        <v>69</v>
      </c>
      <c r="B67" s="9">
        <v>10440</v>
      </c>
      <c r="C67" s="9">
        <v>59</v>
      </c>
      <c r="D67" s="9">
        <v>387.16688449848021</v>
      </c>
      <c r="E67" s="9">
        <v>342.1612026802984</v>
      </c>
      <c r="F67" s="9">
        <v>72</v>
      </c>
      <c r="G67" s="9">
        <v>669</v>
      </c>
      <c r="H67" s="9">
        <v>77</v>
      </c>
      <c r="I67" s="9">
        <v>694.41</v>
      </c>
      <c r="J67" s="10">
        <v>0.13582877301100921</v>
      </c>
      <c r="K67" s="9">
        <v>1943158</v>
      </c>
      <c r="L67" s="9">
        <v>14636374</v>
      </c>
      <c r="M67" s="9">
        <v>16579532</v>
      </c>
    </row>
    <row r="68" spans="1:13" x14ac:dyDescent="0.2">
      <c r="A68" s="8" t="s">
        <v>70</v>
      </c>
      <c r="B68" s="9">
        <v>9952</v>
      </c>
      <c r="C68" s="9">
        <v>122</v>
      </c>
      <c r="D68" s="9">
        <v>386.97597507902685</v>
      </c>
      <c r="E68" s="9">
        <v>270.15779326084498</v>
      </c>
      <c r="F68" s="9">
        <v>24</v>
      </c>
      <c r="G68" s="9">
        <v>102</v>
      </c>
      <c r="H68" s="9">
        <v>19</v>
      </c>
      <c r="I68" s="9">
        <v>108.27</v>
      </c>
      <c r="J68" s="10">
        <v>2.1546565803697994E-2</v>
      </c>
      <c r="K68" s="9">
        <v>308244</v>
      </c>
      <c r="L68" s="9">
        <v>3371265</v>
      </c>
      <c r="M68" s="9">
        <v>3679509</v>
      </c>
    </row>
    <row r="69" spans="1:13" x14ac:dyDescent="0.2">
      <c r="A69" s="8" t="s">
        <v>71</v>
      </c>
      <c r="B69" s="9">
        <v>3777</v>
      </c>
      <c r="C69" s="9">
        <v>23</v>
      </c>
      <c r="D69" s="9">
        <v>316.25633377720214</v>
      </c>
      <c r="E69" s="9">
        <v>238.84678832265672</v>
      </c>
      <c r="F69" s="9">
        <v>15</v>
      </c>
      <c r="G69" s="9">
        <v>63</v>
      </c>
      <c r="H69" s="9">
        <v>32</v>
      </c>
      <c r="I69" s="9">
        <v>73.56</v>
      </c>
      <c r="J69" s="10">
        <v>7.305100142932835E-3</v>
      </c>
      <c r="K69" s="9">
        <v>104506</v>
      </c>
      <c r="L69" s="9">
        <v>4462576</v>
      </c>
      <c r="M69" s="9">
        <v>4567082</v>
      </c>
    </row>
    <row r="70" spans="1:13" x14ac:dyDescent="0.2">
      <c r="A70" s="8" t="s">
        <v>72</v>
      </c>
      <c r="B70" s="9">
        <v>6842</v>
      </c>
      <c r="C70" s="9">
        <v>72</v>
      </c>
      <c r="D70" s="9">
        <v>467.10114565179413</v>
      </c>
      <c r="E70" s="9">
        <v>348.17311534876387</v>
      </c>
      <c r="F70" s="9">
        <v>31</v>
      </c>
      <c r="G70" s="9">
        <v>86</v>
      </c>
      <c r="H70" s="9">
        <v>25</v>
      </c>
      <c r="I70" s="9">
        <v>94.25</v>
      </c>
      <c r="J70" s="10">
        <v>7.1178418942255753E-3</v>
      </c>
      <c r="K70" s="9">
        <v>101827</v>
      </c>
      <c r="L70" s="9">
        <v>3793007</v>
      </c>
      <c r="M70" s="9">
        <v>3894834</v>
      </c>
    </row>
    <row r="71" spans="1:13" x14ac:dyDescent="0.2">
      <c r="A71" s="8" t="s">
        <v>73</v>
      </c>
      <c r="B71" s="9">
        <v>8041</v>
      </c>
      <c r="C71" s="9">
        <v>36</v>
      </c>
      <c r="D71" s="9">
        <v>368.46726058255467</v>
      </c>
      <c r="E71" s="9">
        <v>285.28849816849817</v>
      </c>
      <c r="F71" s="9">
        <v>36</v>
      </c>
      <c r="G71" s="9">
        <v>154</v>
      </c>
      <c r="H71" s="9">
        <v>7</v>
      </c>
      <c r="I71" s="9">
        <v>156.31</v>
      </c>
      <c r="J71" s="10">
        <v>1.8856699766729747E-2</v>
      </c>
      <c r="K71" s="9">
        <v>269763</v>
      </c>
      <c r="L71" s="9">
        <v>5050052</v>
      </c>
      <c r="M71" s="9">
        <v>5319815</v>
      </c>
    </row>
    <row r="72" spans="1:13" x14ac:dyDescent="0.2">
      <c r="A72" s="8" t="s">
        <v>74</v>
      </c>
      <c r="B72" s="9">
        <v>10036</v>
      </c>
      <c r="C72" s="9">
        <v>113</v>
      </c>
      <c r="D72" s="9">
        <v>508.58958736299172</v>
      </c>
      <c r="E72" s="9">
        <v>381.36913281753715</v>
      </c>
      <c r="F72" s="9">
        <v>38</v>
      </c>
      <c r="G72" s="9">
        <v>158</v>
      </c>
      <c r="H72" s="9">
        <v>24</v>
      </c>
      <c r="I72" s="9">
        <v>165.92</v>
      </c>
      <c r="J72" s="10">
        <v>1.1724850890054678E-2</v>
      </c>
      <c r="K72" s="9">
        <v>167735</v>
      </c>
      <c r="L72" s="9">
        <v>3071702</v>
      </c>
      <c r="M72" s="9">
        <v>3239437</v>
      </c>
    </row>
    <row r="73" spans="1:13" x14ac:dyDescent="0.2">
      <c r="A73" s="8" t="s">
        <v>75</v>
      </c>
      <c r="B73" s="9">
        <v>12017</v>
      </c>
      <c r="C73" s="9">
        <v>61</v>
      </c>
      <c r="D73" s="9">
        <v>657.65794952735689</v>
      </c>
      <c r="E73" s="9">
        <v>473.01528605048276</v>
      </c>
      <c r="F73" s="9">
        <v>59</v>
      </c>
      <c r="G73" s="9">
        <v>394</v>
      </c>
      <c r="H73" s="9">
        <v>51</v>
      </c>
      <c r="I73" s="9">
        <v>410.83</v>
      </c>
      <c r="J73" s="10">
        <v>1.2423769192131052E-2</v>
      </c>
      <c r="K73" s="9">
        <v>177734</v>
      </c>
      <c r="L73" s="9">
        <v>3169829</v>
      </c>
      <c r="M73" s="9">
        <v>3347563</v>
      </c>
    </row>
    <row r="74" spans="1:13" x14ac:dyDescent="0.2">
      <c r="A74" s="8" t="s">
        <v>76</v>
      </c>
      <c r="B74" s="9">
        <v>11164</v>
      </c>
      <c r="C74" s="9">
        <v>60</v>
      </c>
      <c r="D74" s="9">
        <v>615.11922418320603</v>
      </c>
      <c r="E74" s="9">
        <v>438.18286054684245</v>
      </c>
      <c r="F74" s="9">
        <v>48</v>
      </c>
      <c r="G74" s="9">
        <v>284</v>
      </c>
      <c r="H74" s="9">
        <v>47</v>
      </c>
      <c r="I74" s="9">
        <v>299.51</v>
      </c>
      <c r="J74" s="10">
        <v>9.3646644938843275E-3</v>
      </c>
      <c r="K74" s="9">
        <v>133970</v>
      </c>
      <c r="L74" s="9">
        <v>2500674</v>
      </c>
      <c r="M74" s="9">
        <v>2634644</v>
      </c>
    </row>
    <row r="75" spans="1:13" x14ac:dyDescent="0.2">
      <c r="A75" s="8" t="s">
        <v>77</v>
      </c>
      <c r="B75" s="9">
        <v>13848</v>
      </c>
      <c r="C75" s="9">
        <v>106</v>
      </c>
      <c r="D75" s="9">
        <v>592.38925701980304</v>
      </c>
      <c r="E75" s="9">
        <v>389.09380247434854</v>
      </c>
      <c r="F75" s="9">
        <v>66</v>
      </c>
      <c r="G75" s="9">
        <v>348</v>
      </c>
      <c r="H75" s="9">
        <v>40</v>
      </c>
      <c r="I75" s="9">
        <v>361.2</v>
      </c>
      <c r="J75" s="10">
        <v>1.8926736767457743E-2</v>
      </c>
      <c r="K75" s="9">
        <v>270765</v>
      </c>
      <c r="L75" s="9">
        <v>2398274</v>
      </c>
      <c r="M75" s="9">
        <v>2669039</v>
      </c>
    </row>
    <row r="76" spans="1:13" x14ac:dyDescent="0.2">
      <c r="A76" s="8" t="s">
        <v>175</v>
      </c>
      <c r="B76" s="9">
        <v>6138</v>
      </c>
      <c r="C76" s="9">
        <v>27</v>
      </c>
      <c r="D76" s="9">
        <v>300.55672429281043</v>
      </c>
      <c r="E76" s="9">
        <v>164.5558271636238</v>
      </c>
      <c r="F76" s="9">
        <v>64</v>
      </c>
      <c r="G76" s="9">
        <v>126</v>
      </c>
      <c r="H76" s="9">
        <v>17</v>
      </c>
      <c r="I76" s="9">
        <v>131.61000000000001</v>
      </c>
      <c r="J76" s="10">
        <v>1.9796832577558935E-2</v>
      </c>
      <c r="K76" s="9">
        <v>283212</v>
      </c>
      <c r="L76" s="9">
        <v>5055504</v>
      </c>
      <c r="M76" s="9">
        <v>5338716</v>
      </c>
    </row>
    <row r="77" spans="1:13" ht="12.75" thickBot="1" x14ac:dyDescent="0.25">
      <c r="A77" s="11" t="s">
        <v>176</v>
      </c>
      <c r="B77" s="12">
        <v>655</v>
      </c>
      <c r="C77" s="12">
        <v>8</v>
      </c>
      <c r="D77" s="12">
        <v>70.250505050505055</v>
      </c>
      <c r="E77" s="12">
        <v>51.864141414141415</v>
      </c>
      <c r="F77" s="12">
        <v>5</v>
      </c>
      <c r="G77" s="12">
        <v>22</v>
      </c>
      <c r="H77" s="12">
        <v>5</v>
      </c>
      <c r="I77" s="12">
        <v>23.65</v>
      </c>
      <c r="J77" s="13">
        <v>6.7909251248778448E-3</v>
      </c>
      <c r="K77" s="12">
        <v>97151</v>
      </c>
      <c r="L77" s="12">
        <v>3634306</v>
      </c>
      <c r="M77" s="12">
        <v>3731457</v>
      </c>
    </row>
    <row r="78" spans="1:13" ht="12.75" thickBot="1" x14ac:dyDescent="0.25">
      <c r="A78" s="14" t="s">
        <v>4</v>
      </c>
      <c r="B78" s="15">
        <f>SUM(B51:B77)</f>
        <v>353618</v>
      </c>
      <c r="C78" s="15">
        <f t="shared" ref="C78:M78" si="1">SUM(C51:C77)</f>
        <v>1760</v>
      </c>
      <c r="D78" s="15">
        <f t="shared" si="1"/>
        <v>19224.91977272728</v>
      </c>
      <c r="E78" s="15">
        <f t="shared" si="1"/>
        <v>14572.467954545453</v>
      </c>
      <c r="F78" s="15">
        <f t="shared" si="1"/>
        <v>3777</v>
      </c>
      <c r="G78" s="15">
        <f t="shared" si="1"/>
        <v>15830</v>
      </c>
      <c r="H78" s="15">
        <f t="shared" si="1"/>
        <v>1742</v>
      </c>
      <c r="I78" s="15">
        <f t="shared" si="1"/>
        <v>16404.86</v>
      </c>
      <c r="J78" s="15">
        <f t="shared" si="1"/>
        <v>1</v>
      </c>
      <c r="K78" s="15">
        <f t="shared" si="1"/>
        <v>14305944</v>
      </c>
      <c r="L78" s="15">
        <f t="shared" si="1"/>
        <v>271812945</v>
      </c>
      <c r="M78" s="15">
        <f t="shared" si="1"/>
        <v>286118889</v>
      </c>
    </row>
    <row r="79" spans="1:13" ht="12.75" x14ac:dyDescent="0.2">
      <c r="A79" s="17" t="s">
        <v>231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</row>
    <row r="80" spans="1:13" ht="12.75" x14ac:dyDescent="0.2">
      <c r="A80" s="17" t="s">
        <v>242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</row>
    <row r="81" spans="1:13" ht="12.75" x14ac:dyDescent="0.2">
      <c r="A81" s="17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</row>
    <row r="83" spans="1:13" ht="12.75" x14ac:dyDescent="0.2">
      <c r="A83" s="26" t="s">
        <v>38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ht="13.5" thickBot="1" x14ac:dyDescent="0.25">
      <c r="A84" s="26" t="s">
        <v>223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12.75" customHeight="1" thickBot="1" x14ac:dyDescent="0.25">
      <c r="A85" s="27" t="s">
        <v>11</v>
      </c>
      <c r="B85" s="29" t="s">
        <v>5</v>
      </c>
      <c r="C85" s="30"/>
      <c r="D85" s="30"/>
      <c r="E85" s="30"/>
      <c r="F85" s="30"/>
      <c r="G85" s="30"/>
      <c r="H85" s="30"/>
      <c r="I85" s="31"/>
      <c r="J85" s="27" t="s">
        <v>0</v>
      </c>
      <c r="K85" s="27" t="s">
        <v>1</v>
      </c>
      <c r="L85" s="27" t="s">
        <v>2</v>
      </c>
      <c r="M85" s="27" t="s">
        <v>3</v>
      </c>
    </row>
    <row r="86" spans="1:13" ht="36.75" thickBot="1" x14ac:dyDescent="0.25">
      <c r="A86" s="28"/>
      <c r="B86" s="2" t="s">
        <v>229</v>
      </c>
      <c r="C86" s="2" t="s">
        <v>230</v>
      </c>
      <c r="D86" s="2" t="s">
        <v>224</v>
      </c>
      <c r="E86" s="2" t="s">
        <v>225</v>
      </c>
      <c r="F86" s="2" t="s">
        <v>226</v>
      </c>
      <c r="G86" s="2" t="s">
        <v>227</v>
      </c>
      <c r="H86" s="2" t="s">
        <v>228</v>
      </c>
      <c r="I86" s="3" t="s">
        <v>88</v>
      </c>
      <c r="J86" s="28"/>
      <c r="K86" s="28"/>
      <c r="L86" s="28"/>
      <c r="M86" s="28"/>
    </row>
    <row r="87" spans="1:13" x14ac:dyDescent="0.2">
      <c r="A87" s="4" t="s">
        <v>53</v>
      </c>
      <c r="B87" s="5">
        <v>34833</v>
      </c>
      <c r="C87" s="5">
        <v>76</v>
      </c>
      <c r="D87" s="5">
        <v>2319.7401471013241</v>
      </c>
      <c r="E87" s="5">
        <v>1762.0078743740514</v>
      </c>
      <c r="F87" s="5">
        <v>727</v>
      </c>
      <c r="G87" s="5">
        <v>2429</v>
      </c>
      <c r="H87" s="5">
        <v>323</v>
      </c>
      <c r="I87" s="5">
        <v>2535.59</v>
      </c>
      <c r="J87" s="6">
        <v>8.5035417824229381E-2</v>
      </c>
      <c r="K87" s="5">
        <v>1175374</v>
      </c>
      <c r="L87" s="5">
        <v>41249918</v>
      </c>
      <c r="M87" s="5">
        <v>42425292</v>
      </c>
    </row>
    <row r="88" spans="1:13" x14ac:dyDescent="0.2">
      <c r="A88" s="8" t="s">
        <v>54</v>
      </c>
      <c r="B88" s="9">
        <v>30636</v>
      </c>
      <c r="C88" s="9">
        <v>90</v>
      </c>
      <c r="D88" s="9">
        <v>2258.4588315950064</v>
      </c>
      <c r="E88" s="9">
        <v>1651.8833592242399</v>
      </c>
      <c r="F88" s="9">
        <v>668</v>
      </c>
      <c r="G88" s="9">
        <v>2052</v>
      </c>
      <c r="H88" s="9">
        <v>226</v>
      </c>
      <c r="I88" s="9">
        <v>2126.58</v>
      </c>
      <c r="J88" s="10">
        <v>6.2278856477454077E-2</v>
      </c>
      <c r="K88" s="9">
        <v>860829</v>
      </c>
      <c r="L88" s="9">
        <v>27953930</v>
      </c>
      <c r="M88" s="9">
        <v>28814759</v>
      </c>
    </row>
    <row r="89" spans="1:13" x14ac:dyDescent="0.2">
      <c r="A89" s="8" t="s">
        <v>55</v>
      </c>
      <c r="B89" s="9">
        <v>27446</v>
      </c>
      <c r="C89" s="9">
        <v>96</v>
      </c>
      <c r="D89" s="9">
        <v>1475.8681207030679</v>
      </c>
      <c r="E89" s="9">
        <v>1244.7297807821194</v>
      </c>
      <c r="F89" s="9">
        <v>352</v>
      </c>
      <c r="G89" s="9">
        <v>1169</v>
      </c>
      <c r="H89" s="9">
        <v>128</v>
      </c>
      <c r="I89" s="9">
        <v>1211.24</v>
      </c>
      <c r="J89" s="10">
        <v>5.4272627017360436E-2</v>
      </c>
      <c r="K89" s="9">
        <v>750165</v>
      </c>
      <c r="L89" s="9">
        <v>17621925</v>
      </c>
      <c r="M89" s="9">
        <v>18372090</v>
      </c>
    </row>
    <row r="90" spans="1:13" x14ac:dyDescent="0.2">
      <c r="A90" s="8" t="s">
        <v>56</v>
      </c>
      <c r="B90" s="9">
        <v>16942</v>
      </c>
      <c r="C90" s="9">
        <v>80</v>
      </c>
      <c r="D90" s="9">
        <v>670.72186404633055</v>
      </c>
      <c r="E90" s="9">
        <v>598.02058998046402</v>
      </c>
      <c r="F90" s="9">
        <v>189</v>
      </c>
      <c r="G90" s="9">
        <v>616</v>
      </c>
      <c r="H90" s="9">
        <v>80</v>
      </c>
      <c r="I90" s="9">
        <v>642.4</v>
      </c>
      <c r="J90" s="10">
        <v>9.4486276660451382E-2</v>
      </c>
      <c r="K90" s="9">
        <v>1306005</v>
      </c>
      <c r="L90" s="9">
        <v>17844192</v>
      </c>
      <c r="M90" s="9">
        <v>19150197</v>
      </c>
    </row>
    <row r="91" spans="1:13" x14ac:dyDescent="0.2">
      <c r="A91" s="8" t="s">
        <v>57</v>
      </c>
      <c r="B91" s="9">
        <v>21527</v>
      </c>
      <c r="C91" s="9">
        <v>115</v>
      </c>
      <c r="D91" s="9">
        <v>744.79586490364136</v>
      </c>
      <c r="E91" s="9">
        <v>572.98927863276947</v>
      </c>
      <c r="F91" s="9">
        <v>147</v>
      </c>
      <c r="G91" s="9">
        <v>518</v>
      </c>
      <c r="H91" s="9">
        <v>16</v>
      </c>
      <c r="I91" s="9">
        <v>523.28</v>
      </c>
      <c r="J91" s="10">
        <v>5.0277176363436059E-2</v>
      </c>
      <c r="K91" s="9">
        <v>694940</v>
      </c>
      <c r="L91" s="9">
        <v>14217014</v>
      </c>
      <c r="M91" s="9">
        <v>14911954</v>
      </c>
    </row>
    <row r="92" spans="1:13" x14ac:dyDescent="0.2">
      <c r="A92" s="8" t="s">
        <v>58</v>
      </c>
      <c r="B92" s="9">
        <v>23787</v>
      </c>
      <c r="C92" s="9">
        <v>111</v>
      </c>
      <c r="D92" s="9">
        <v>1237.0818740819436</v>
      </c>
      <c r="E92" s="9">
        <v>762.10656272663221</v>
      </c>
      <c r="F92" s="9">
        <v>210</v>
      </c>
      <c r="G92" s="9">
        <v>748</v>
      </c>
      <c r="H92" s="9">
        <v>60</v>
      </c>
      <c r="I92" s="9">
        <v>767.8</v>
      </c>
      <c r="J92" s="10">
        <v>1.6794418982381654E-2</v>
      </c>
      <c r="K92" s="9">
        <v>232135</v>
      </c>
      <c r="L92" s="9">
        <v>12349385</v>
      </c>
      <c r="M92" s="9">
        <v>12581520</v>
      </c>
    </row>
    <row r="93" spans="1:13" x14ac:dyDescent="0.2">
      <c r="A93" s="8" t="s">
        <v>59</v>
      </c>
      <c r="B93" s="9">
        <v>17587</v>
      </c>
      <c r="C93" s="9">
        <v>78</v>
      </c>
      <c r="D93" s="9">
        <v>981.7103572958514</v>
      </c>
      <c r="E93" s="9">
        <v>828.52853911403326</v>
      </c>
      <c r="F93" s="9">
        <v>201</v>
      </c>
      <c r="G93" s="9">
        <v>642</v>
      </c>
      <c r="H93" s="9">
        <v>86</v>
      </c>
      <c r="I93" s="9">
        <v>670.38</v>
      </c>
      <c r="J93" s="10">
        <v>3.9983835352626104E-2</v>
      </c>
      <c r="K93" s="9">
        <v>552663</v>
      </c>
      <c r="L93" s="9">
        <v>10705964</v>
      </c>
      <c r="M93" s="9">
        <v>11258627</v>
      </c>
    </row>
    <row r="94" spans="1:13" x14ac:dyDescent="0.2">
      <c r="A94" s="8" t="s">
        <v>60</v>
      </c>
      <c r="B94" s="9">
        <v>10748</v>
      </c>
      <c r="C94" s="9">
        <v>53</v>
      </c>
      <c r="D94" s="9">
        <v>542.92576424722733</v>
      </c>
      <c r="E94" s="9">
        <v>393.5005708236298</v>
      </c>
      <c r="F94" s="9">
        <v>70</v>
      </c>
      <c r="G94" s="9">
        <v>494</v>
      </c>
      <c r="H94" s="9">
        <v>33</v>
      </c>
      <c r="I94" s="9">
        <v>504.89</v>
      </c>
      <c r="J94" s="10">
        <v>3.4644174056164587E-2</v>
      </c>
      <c r="K94" s="9">
        <v>478858</v>
      </c>
      <c r="L94" s="9">
        <v>9749010</v>
      </c>
      <c r="M94" s="9">
        <v>10227868</v>
      </c>
    </row>
    <row r="95" spans="1:13" x14ac:dyDescent="0.2">
      <c r="A95" s="8" t="s">
        <v>61</v>
      </c>
      <c r="B95" s="9">
        <v>15216</v>
      </c>
      <c r="C95" s="9">
        <v>57</v>
      </c>
      <c r="D95" s="9">
        <v>889.44080652314733</v>
      </c>
      <c r="E95" s="9">
        <v>678.46398834132913</v>
      </c>
      <c r="F95" s="9">
        <v>136</v>
      </c>
      <c r="G95" s="9">
        <v>396</v>
      </c>
      <c r="H95" s="9">
        <v>59</v>
      </c>
      <c r="I95" s="9">
        <v>415.47</v>
      </c>
      <c r="J95" s="10">
        <v>1.624195204130582E-2</v>
      </c>
      <c r="K95" s="9">
        <v>224499</v>
      </c>
      <c r="L95" s="9">
        <v>4724976</v>
      </c>
      <c r="M95" s="9">
        <v>4949475</v>
      </c>
    </row>
    <row r="96" spans="1:13" x14ac:dyDescent="0.2">
      <c r="A96" s="8" t="s">
        <v>62</v>
      </c>
      <c r="B96" s="9">
        <v>7699</v>
      </c>
      <c r="C96" s="9">
        <v>66</v>
      </c>
      <c r="D96" s="9">
        <v>479.28995513138403</v>
      </c>
      <c r="E96" s="9">
        <v>296.42631876774772</v>
      </c>
      <c r="F96" s="9">
        <v>36</v>
      </c>
      <c r="G96" s="9">
        <v>284</v>
      </c>
      <c r="H96" s="9">
        <v>12</v>
      </c>
      <c r="I96" s="9">
        <v>287.95999999999998</v>
      </c>
      <c r="J96" s="10">
        <v>8.4623937574628601E-3</v>
      </c>
      <c r="K96" s="9">
        <v>116969</v>
      </c>
      <c r="L96" s="9">
        <v>4765159</v>
      </c>
      <c r="M96" s="9">
        <v>4882128</v>
      </c>
    </row>
    <row r="97" spans="1:13" x14ac:dyDescent="0.2">
      <c r="A97" s="8" t="s">
        <v>63</v>
      </c>
      <c r="B97" s="9">
        <v>7576</v>
      </c>
      <c r="C97" s="9">
        <v>45</v>
      </c>
      <c r="D97" s="9">
        <v>314.17831237911025</v>
      </c>
      <c r="E97" s="9">
        <v>195.49081237911025</v>
      </c>
      <c r="F97" s="9">
        <v>39</v>
      </c>
      <c r="G97" s="9">
        <v>201</v>
      </c>
      <c r="H97" s="9">
        <v>11</v>
      </c>
      <c r="I97" s="9">
        <v>204.63</v>
      </c>
      <c r="J97" s="10">
        <v>2.1450523750752706E-2</v>
      </c>
      <c r="K97" s="9">
        <v>296493</v>
      </c>
      <c r="L97" s="9">
        <v>4987353</v>
      </c>
      <c r="M97" s="9">
        <v>5283846</v>
      </c>
    </row>
    <row r="98" spans="1:13" x14ac:dyDescent="0.2">
      <c r="A98" s="8" t="s">
        <v>64</v>
      </c>
      <c r="B98" s="9">
        <v>11580</v>
      </c>
      <c r="C98" s="9">
        <v>53</v>
      </c>
      <c r="D98" s="9">
        <v>494.33442074810324</v>
      </c>
      <c r="E98" s="9">
        <v>459.1410070189753</v>
      </c>
      <c r="F98" s="9">
        <v>77</v>
      </c>
      <c r="G98" s="9">
        <v>315</v>
      </c>
      <c r="H98" s="9">
        <v>30</v>
      </c>
      <c r="I98" s="9">
        <v>324.89999999999998</v>
      </c>
      <c r="J98" s="10">
        <v>5.8035528321808312E-2</v>
      </c>
      <c r="K98" s="9">
        <v>802177</v>
      </c>
      <c r="L98" s="9">
        <v>8906400</v>
      </c>
      <c r="M98" s="9">
        <v>9708577</v>
      </c>
    </row>
    <row r="99" spans="1:13" x14ac:dyDescent="0.2">
      <c r="A99" s="8" t="s">
        <v>65</v>
      </c>
      <c r="B99" s="9">
        <v>11164</v>
      </c>
      <c r="C99" s="9">
        <v>51</v>
      </c>
      <c r="D99" s="9">
        <v>516.41248751248747</v>
      </c>
      <c r="E99" s="9">
        <v>388.34430569430566</v>
      </c>
      <c r="F99" s="9">
        <v>169</v>
      </c>
      <c r="G99" s="9">
        <v>616</v>
      </c>
      <c r="H99" s="9">
        <v>56</v>
      </c>
      <c r="I99" s="9">
        <v>634.48</v>
      </c>
      <c r="J99" s="10">
        <v>0.10561966505498532</v>
      </c>
      <c r="K99" s="9">
        <v>1459893</v>
      </c>
      <c r="L99" s="9">
        <v>16881722</v>
      </c>
      <c r="M99" s="9">
        <v>18341615</v>
      </c>
    </row>
    <row r="100" spans="1:13" x14ac:dyDescent="0.2">
      <c r="A100" s="8" t="s">
        <v>66</v>
      </c>
      <c r="B100" s="9">
        <v>3856</v>
      </c>
      <c r="C100" s="9">
        <v>47</v>
      </c>
      <c r="D100" s="9">
        <v>285.75385567236094</v>
      </c>
      <c r="E100" s="9">
        <v>170.84862839963367</v>
      </c>
      <c r="F100" s="9">
        <v>35</v>
      </c>
      <c r="G100" s="9">
        <v>136</v>
      </c>
      <c r="H100" s="9">
        <v>13</v>
      </c>
      <c r="I100" s="9">
        <v>140.29</v>
      </c>
      <c r="J100" s="10">
        <v>6.6764193526973343E-3</v>
      </c>
      <c r="K100" s="9">
        <v>92283</v>
      </c>
      <c r="L100" s="9">
        <v>2560924</v>
      </c>
      <c r="M100" s="9">
        <v>2653207</v>
      </c>
    </row>
    <row r="101" spans="1:13" x14ac:dyDescent="0.2">
      <c r="A101" s="8" t="s">
        <v>67</v>
      </c>
      <c r="B101" s="9">
        <v>10708</v>
      </c>
      <c r="C101" s="9">
        <v>53</v>
      </c>
      <c r="D101" s="9">
        <v>588.55512334759624</v>
      </c>
      <c r="E101" s="9">
        <v>552.05252271439861</v>
      </c>
      <c r="F101" s="9">
        <v>134</v>
      </c>
      <c r="G101" s="9">
        <v>436</v>
      </c>
      <c r="H101" s="9">
        <v>40</v>
      </c>
      <c r="I101" s="9">
        <v>449.2</v>
      </c>
      <c r="J101" s="10">
        <v>6.8394402882629754E-2</v>
      </c>
      <c r="K101" s="9">
        <v>945359</v>
      </c>
      <c r="L101" s="9">
        <v>17844640</v>
      </c>
      <c r="M101" s="9">
        <v>18789999</v>
      </c>
    </row>
    <row r="102" spans="1:13" x14ac:dyDescent="0.2">
      <c r="A102" s="8" t="s">
        <v>68</v>
      </c>
      <c r="B102" s="9">
        <v>7603</v>
      </c>
      <c r="C102" s="9">
        <v>66</v>
      </c>
      <c r="D102" s="9">
        <v>364.48636363636365</v>
      </c>
      <c r="E102" s="9">
        <v>217.69545454545457</v>
      </c>
      <c r="F102" s="9">
        <v>24</v>
      </c>
      <c r="G102" s="9">
        <v>167</v>
      </c>
      <c r="H102" s="9">
        <v>11</v>
      </c>
      <c r="I102" s="9">
        <v>170.63</v>
      </c>
      <c r="J102" s="10">
        <v>8.5537385327152018E-3</v>
      </c>
      <c r="K102" s="9">
        <v>118231</v>
      </c>
      <c r="L102" s="9">
        <v>1959176</v>
      </c>
      <c r="M102" s="9">
        <v>2077407</v>
      </c>
    </row>
    <row r="103" spans="1:13" x14ac:dyDescent="0.2">
      <c r="A103" s="8" t="s">
        <v>69</v>
      </c>
      <c r="B103" s="9">
        <v>10266</v>
      </c>
      <c r="C103" s="9">
        <v>69</v>
      </c>
      <c r="D103" s="9">
        <v>360.02272727272725</v>
      </c>
      <c r="E103" s="9">
        <v>321.20454545454544</v>
      </c>
      <c r="F103" s="9">
        <v>80</v>
      </c>
      <c r="G103" s="9">
        <v>459</v>
      </c>
      <c r="H103" s="9">
        <v>42</v>
      </c>
      <c r="I103" s="9">
        <v>472.86</v>
      </c>
      <c r="J103" s="10">
        <v>0.12685033470396082</v>
      </c>
      <c r="K103" s="9">
        <v>1753347</v>
      </c>
      <c r="L103" s="9">
        <v>13132363</v>
      </c>
      <c r="M103" s="9">
        <v>14885710</v>
      </c>
    </row>
    <row r="104" spans="1:13" x14ac:dyDescent="0.2">
      <c r="A104" s="8" t="s">
        <v>70</v>
      </c>
      <c r="B104" s="9">
        <v>10148</v>
      </c>
      <c r="C104" s="9">
        <v>112</v>
      </c>
      <c r="D104" s="9">
        <v>395.70267732267729</v>
      </c>
      <c r="E104" s="9">
        <v>270.74813186813185</v>
      </c>
      <c r="F104" s="9">
        <v>27</v>
      </c>
      <c r="G104" s="9">
        <v>115</v>
      </c>
      <c r="H104" s="9">
        <v>23</v>
      </c>
      <c r="I104" s="9">
        <v>122.59</v>
      </c>
      <c r="J104" s="10">
        <v>1.7374391364551552E-2</v>
      </c>
      <c r="K104" s="9">
        <v>240152</v>
      </c>
      <c r="L104" s="9">
        <v>3188544</v>
      </c>
      <c r="M104" s="9">
        <v>3428696</v>
      </c>
    </row>
    <row r="105" spans="1:13" x14ac:dyDescent="0.2">
      <c r="A105" s="8" t="s">
        <v>71</v>
      </c>
      <c r="B105" s="9">
        <v>3926</v>
      </c>
      <c r="C105" s="9">
        <v>22</v>
      </c>
      <c r="D105" s="9">
        <v>308.64158937838869</v>
      </c>
      <c r="E105" s="9">
        <v>239.27977119657052</v>
      </c>
      <c r="F105" s="9">
        <v>11</v>
      </c>
      <c r="G105" s="9">
        <v>55</v>
      </c>
      <c r="H105" s="9">
        <v>15</v>
      </c>
      <c r="I105" s="9">
        <v>59.95</v>
      </c>
      <c r="J105" s="10">
        <v>8.8474566075707507E-3</v>
      </c>
      <c r="K105" s="9">
        <v>122291</v>
      </c>
      <c r="L105" s="9">
        <v>4416306</v>
      </c>
      <c r="M105" s="9">
        <v>4538597</v>
      </c>
    </row>
    <row r="106" spans="1:13" x14ac:dyDescent="0.2">
      <c r="A106" s="8" t="s">
        <v>72</v>
      </c>
      <c r="B106" s="9">
        <v>6687</v>
      </c>
      <c r="C106" s="9">
        <v>64</v>
      </c>
      <c r="D106" s="9">
        <v>450.38051278491116</v>
      </c>
      <c r="E106" s="9">
        <v>345.10357118346633</v>
      </c>
      <c r="F106" s="9">
        <v>34</v>
      </c>
      <c r="G106" s="9">
        <v>60</v>
      </c>
      <c r="H106" s="9">
        <v>23</v>
      </c>
      <c r="I106" s="9">
        <v>67.59</v>
      </c>
      <c r="J106" s="10">
        <v>8.6265169996653217E-3</v>
      </c>
      <c r="K106" s="9">
        <v>119237</v>
      </c>
      <c r="L106" s="9">
        <v>3738385</v>
      </c>
      <c r="M106" s="9">
        <v>3857622</v>
      </c>
    </row>
    <row r="107" spans="1:13" x14ac:dyDescent="0.2">
      <c r="A107" s="8" t="s">
        <v>73</v>
      </c>
      <c r="B107" s="9">
        <v>8601</v>
      </c>
      <c r="C107" s="9">
        <v>34</v>
      </c>
      <c r="D107" s="9">
        <v>367.07789458528583</v>
      </c>
      <c r="E107" s="9">
        <v>279.82481433220562</v>
      </c>
      <c r="F107" s="9">
        <v>35</v>
      </c>
      <c r="G107" s="9">
        <v>111</v>
      </c>
      <c r="H107" s="9">
        <v>6</v>
      </c>
      <c r="I107" s="9">
        <v>112.98</v>
      </c>
      <c r="J107" s="10">
        <v>1.8241087598430471E-2</v>
      </c>
      <c r="K107" s="9">
        <v>252131</v>
      </c>
      <c r="L107" s="9">
        <v>4883950</v>
      </c>
      <c r="M107" s="9">
        <v>5136081</v>
      </c>
    </row>
    <row r="108" spans="1:13" x14ac:dyDescent="0.2">
      <c r="A108" s="8" t="s">
        <v>74</v>
      </c>
      <c r="B108" s="9">
        <v>9491</v>
      </c>
      <c r="C108" s="9">
        <v>107</v>
      </c>
      <c r="D108" s="9">
        <v>499.10587524177953</v>
      </c>
      <c r="E108" s="9">
        <v>371.82860251450677</v>
      </c>
      <c r="F108" s="9">
        <v>39</v>
      </c>
      <c r="G108" s="9">
        <v>141</v>
      </c>
      <c r="H108" s="9">
        <v>27</v>
      </c>
      <c r="I108" s="9">
        <v>149.91</v>
      </c>
      <c r="J108" s="10">
        <v>9.5813803415520649E-3</v>
      </c>
      <c r="K108" s="9">
        <v>132435</v>
      </c>
      <c r="L108" s="9">
        <v>2991594</v>
      </c>
      <c r="M108" s="9">
        <v>3124029</v>
      </c>
    </row>
    <row r="109" spans="1:13" x14ac:dyDescent="0.2">
      <c r="A109" s="8" t="s">
        <v>75</v>
      </c>
      <c r="B109" s="9">
        <v>11494</v>
      </c>
      <c r="C109" s="9">
        <v>62</v>
      </c>
      <c r="D109" s="9">
        <v>591.35217113211172</v>
      </c>
      <c r="E109" s="9">
        <v>445.68090847174005</v>
      </c>
      <c r="F109" s="9">
        <v>45</v>
      </c>
      <c r="G109" s="9">
        <v>441</v>
      </c>
      <c r="H109" s="9">
        <v>46</v>
      </c>
      <c r="I109" s="9">
        <v>456.18</v>
      </c>
      <c r="J109" s="10">
        <v>2.3276401010743054E-2</v>
      </c>
      <c r="K109" s="9">
        <v>321730</v>
      </c>
      <c r="L109" s="9">
        <v>2902098</v>
      </c>
      <c r="M109" s="9">
        <v>3223828</v>
      </c>
    </row>
    <row r="110" spans="1:13" x14ac:dyDescent="0.2">
      <c r="A110" s="8" t="s">
        <v>76</v>
      </c>
      <c r="B110" s="9">
        <v>11255</v>
      </c>
      <c r="C110" s="9">
        <v>59</v>
      </c>
      <c r="D110" s="9">
        <v>574.65948422711313</v>
      </c>
      <c r="E110" s="9">
        <v>418.88425695438582</v>
      </c>
      <c r="F110" s="9">
        <v>49</v>
      </c>
      <c r="G110" s="9">
        <v>162</v>
      </c>
      <c r="H110" s="9">
        <v>48</v>
      </c>
      <c r="I110" s="9">
        <v>177.84</v>
      </c>
      <c r="J110" s="10">
        <v>9.419021720884678E-3</v>
      </c>
      <c r="K110" s="9">
        <v>130191</v>
      </c>
      <c r="L110" s="9">
        <v>2413083</v>
      </c>
      <c r="M110" s="9">
        <v>2543274</v>
      </c>
    </row>
    <row r="111" spans="1:13" x14ac:dyDescent="0.2">
      <c r="A111" s="8" t="s">
        <v>77</v>
      </c>
      <c r="B111" s="9">
        <v>13497</v>
      </c>
      <c r="C111" s="9">
        <v>96</v>
      </c>
      <c r="D111" s="9">
        <v>601.05605508141002</v>
      </c>
      <c r="E111" s="9">
        <v>397.89894045690414</v>
      </c>
      <c r="F111" s="9">
        <v>56</v>
      </c>
      <c r="G111" s="9">
        <v>321</v>
      </c>
      <c r="H111" s="9">
        <v>40</v>
      </c>
      <c r="I111" s="9">
        <v>334.2</v>
      </c>
      <c r="J111" s="10">
        <v>1.4421783995446245E-2</v>
      </c>
      <c r="K111" s="9">
        <v>199340</v>
      </c>
      <c r="L111" s="9">
        <v>2239789</v>
      </c>
      <c r="M111" s="9">
        <v>2439129</v>
      </c>
    </row>
    <row r="112" spans="1:13" x14ac:dyDescent="0.2">
      <c r="A112" s="8" t="s">
        <v>175</v>
      </c>
      <c r="B112" s="9">
        <v>5030</v>
      </c>
      <c r="C112" s="9">
        <v>25</v>
      </c>
      <c r="D112" s="9">
        <v>231.42772263450834</v>
      </c>
      <c r="E112" s="9">
        <v>160.18340445269016</v>
      </c>
      <c r="F112" s="9">
        <v>52</v>
      </c>
      <c r="G112" s="9">
        <v>124</v>
      </c>
      <c r="H112" s="9">
        <v>11</v>
      </c>
      <c r="I112" s="9">
        <v>127.63</v>
      </c>
      <c r="J112" s="10">
        <v>2.7356770512195379E-2</v>
      </c>
      <c r="K112" s="9">
        <v>378130</v>
      </c>
      <c r="L112" s="9">
        <v>4763496</v>
      </c>
      <c r="M112" s="9">
        <v>5141626</v>
      </c>
    </row>
    <row r="113" spans="1:16" ht="12.75" thickBot="1" x14ac:dyDescent="0.25">
      <c r="A113" s="11" t="s">
        <v>176</v>
      </c>
      <c r="B113" s="12">
        <v>604</v>
      </c>
      <c r="C113" s="12">
        <v>8</v>
      </c>
      <c r="D113" s="12">
        <v>68.225505050505049</v>
      </c>
      <c r="E113" s="12">
        <v>46.75732323232323</v>
      </c>
      <c r="F113" s="12">
        <v>7</v>
      </c>
      <c r="G113" s="12">
        <v>22</v>
      </c>
      <c r="H113" s="12">
        <v>1</v>
      </c>
      <c r="I113" s="12">
        <v>22.33</v>
      </c>
      <c r="J113" s="13">
        <v>4.7974487165384988E-3</v>
      </c>
      <c r="K113" s="12">
        <v>66312</v>
      </c>
      <c r="L113" s="12">
        <v>3629906</v>
      </c>
      <c r="M113" s="12">
        <v>3696218</v>
      </c>
    </row>
    <row r="114" spans="1:16" ht="12.75" thickBot="1" x14ac:dyDescent="0.25">
      <c r="A114" s="14" t="s">
        <v>4</v>
      </c>
      <c r="B114" s="15">
        <f>SUM(B87:B113)</f>
        <v>349907</v>
      </c>
      <c r="C114" s="15">
        <f t="shared" ref="C114:I114" si="2">SUM(C87:C113)</f>
        <v>1795</v>
      </c>
      <c r="D114" s="15">
        <f t="shared" si="2"/>
        <v>18611.406363636364</v>
      </c>
      <c r="E114" s="15">
        <f t="shared" si="2"/>
        <v>14069.623863636361</v>
      </c>
      <c r="F114" s="15">
        <f t="shared" si="2"/>
        <v>3649</v>
      </c>
      <c r="G114" s="15">
        <f t="shared" si="2"/>
        <v>13230</v>
      </c>
      <c r="H114" s="15">
        <f t="shared" si="2"/>
        <v>1466</v>
      </c>
      <c r="I114" s="15">
        <f t="shared" si="2"/>
        <v>13713.779999999997</v>
      </c>
      <c r="J114" s="15">
        <f t="shared" ref="J114" si="3">SUM(J87:J113)</f>
        <v>1</v>
      </c>
      <c r="K114" s="15">
        <f t="shared" ref="K114" si="4">SUM(K87:K113)</f>
        <v>13822169</v>
      </c>
      <c r="L114" s="15">
        <f t="shared" ref="L114:M114" si="5">SUM(L87:L113)</f>
        <v>262621202</v>
      </c>
      <c r="M114" s="15">
        <f t="shared" si="5"/>
        <v>276443371</v>
      </c>
    </row>
    <row r="115" spans="1:16" ht="12.75" x14ac:dyDescent="0.2">
      <c r="A115" s="17" t="s">
        <v>231</v>
      </c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1:16" ht="12.75" x14ac:dyDescent="0.2">
      <c r="A116" s="17" t="s">
        <v>221</v>
      </c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</row>
    <row r="117" spans="1:16" ht="12.75" x14ac:dyDescent="0.2">
      <c r="A117" s="17" t="s">
        <v>232</v>
      </c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</row>
    <row r="118" spans="1:16" ht="12.75" x14ac:dyDescent="0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</row>
    <row r="119" spans="1:16" ht="12.75" x14ac:dyDescent="0.2">
      <c r="A119" s="26" t="s">
        <v>39</v>
      </c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6" ht="13.5" thickBot="1" x14ac:dyDescent="0.25">
      <c r="A120" s="26" t="s">
        <v>212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6" ht="12.75" customHeight="1" thickBot="1" x14ac:dyDescent="0.25">
      <c r="A121" s="27" t="s">
        <v>11</v>
      </c>
      <c r="B121" s="29" t="s">
        <v>5</v>
      </c>
      <c r="C121" s="30"/>
      <c r="D121" s="30"/>
      <c r="E121" s="30"/>
      <c r="F121" s="30"/>
      <c r="G121" s="30"/>
      <c r="H121" s="30"/>
      <c r="I121" s="31"/>
      <c r="J121" s="27" t="s">
        <v>0</v>
      </c>
      <c r="K121" s="27" t="s">
        <v>1</v>
      </c>
      <c r="L121" s="27" t="s">
        <v>2</v>
      </c>
      <c r="M121" s="27" t="s">
        <v>3</v>
      </c>
    </row>
    <row r="122" spans="1:16" ht="36.75" thickBot="1" x14ac:dyDescent="0.25">
      <c r="A122" s="28"/>
      <c r="B122" s="2" t="s">
        <v>213</v>
      </c>
      <c r="C122" s="2" t="s">
        <v>214</v>
      </c>
      <c r="D122" s="2" t="s">
        <v>215</v>
      </c>
      <c r="E122" s="2" t="s">
        <v>216</v>
      </c>
      <c r="F122" s="2" t="s">
        <v>217</v>
      </c>
      <c r="G122" s="2" t="s">
        <v>218</v>
      </c>
      <c r="H122" s="2" t="s">
        <v>219</v>
      </c>
      <c r="I122" s="3" t="s">
        <v>88</v>
      </c>
      <c r="J122" s="28"/>
      <c r="K122" s="28"/>
      <c r="L122" s="28"/>
      <c r="M122" s="28"/>
    </row>
    <row r="123" spans="1:16" x14ac:dyDescent="0.2">
      <c r="A123" s="4" t="s">
        <v>53</v>
      </c>
      <c r="B123" s="5">
        <v>33274</v>
      </c>
      <c r="C123" s="5">
        <v>77</v>
      </c>
      <c r="D123" s="5">
        <v>2343.7430346131773</v>
      </c>
      <c r="E123" s="5">
        <v>1762.1441288892718</v>
      </c>
      <c r="F123" s="5">
        <v>730</v>
      </c>
      <c r="G123" s="5">
        <v>2925</v>
      </c>
      <c r="H123" s="5">
        <v>395</v>
      </c>
      <c r="I123" s="5">
        <v>3055.35</v>
      </c>
      <c r="J123" s="6">
        <v>9.0368045790980095E-2</v>
      </c>
      <c r="K123" s="5">
        <v>1175054</v>
      </c>
      <c r="L123" s="5">
        <v>39672516</v>
      </c>
      <c r="M123" s="5">
        <v>40847570</v>
      </c>
      <c r="P123" s="7"/>
    </row>
    <row r="124" spans="1:16" x14ac:dyDescent="0.2">
      <c r="A124" s="8" t="s">
        <v>54</v>
      </c>
      <c r="B124" s="9">
        <v>29212</v>
      </c>
      <c r="C124" s="9">
        <v>89</v>
      </c>
      <c r="D124" s="9">
        <v>2255.9759948344295</v>
      </c>
      <c r="E124" s="9">
        <v>1649.9158096492445</v>
      </c>
      <c r="F124" s="9">
        <v>679</v>
      </c>
      <c r="G124" s="9">
        <v>2613</v>
      </c>
      <c r="H124" s="9">
        <v>249</v>
      </c>
      <c r="I124" s="9">
        <v>2695.17</v>
      </c>
      <c r="J124" s="10">
        <v>7.4126741905911217E-2</v>
      </c>
      <c r="K124" s="9">
        <v>963869</v>
      </c>
      <c r="L124" s="9">
        <v>26717401</v>
      </c>
      <c r="M124" s="9">
        <v>27681270</v>
      </c>
      <c r="P124" s="7"/>
    </row>
    <row r="125" spans="1:16" x14ac:dyDescent="0.2">
      <c r="A125" s="8" t="s">
        <v>55</v>
      </c>
      <c r="B125" s="9">
        <v>25870</v>
      </c>
      <c r="C125" s="9">
        <v>102</v>
      </c>
      <c r="D125" s="9">
        <v>1482.415924826887</v>
      </c>
      <c r="E125" s="9">
        <v>1211.0165741775363</v>
      </c>
      <c r="F125" s="9">
        <v>339</v>
      </c>
      <c r="G125" s="9">
        <v>1472</v>
      </c>
      <c r="H125" s="9">
        <v>104</v>
      </c>
      <c r="I125" s="9">
        <v>1506.32</v>
      </c>
      <c r="J125" s="10">
        <v>5.0793173390029756E-2</v>
      </c>
      <c r="K125" s="9">
        <v>660463</v>
      </c>
      <c r="L125" s="9">
        <v>16789579</v>
      </c>
      <c r="M125" s="9">
        <v>17450042</v>
      </c>
      <c r="P125" s="7"/>
    </row>
    <row r="126" spans="1:16" x14ac:dyDescent="0.2">
      <c r="A126" s="8" t="s">
        <v>56</v>
      </c>
      <c r="B126" s="9">
        <v>16631</v>
      </c>
      <c r="C126" s="9">
        <v>58</v>
      </c>
      <c r="D126" s="9">
        <v>659.33490193795672</v>
      </c>
      <c r="E126" s="9">
        <v>584.68658341817138</v>
      </c>
      <c r="F126" s="9">
        <v>172</v>
      </c>
      <c r="G126" s="9">
        <v>758</v>
      </c>
      <c r="H126" s="9">
        <v>77</v>
      </c>
      <c r="I126" s="9">
        <v>783.41</v>
      </c>
      <c r="J126" s="10">
        <v>9.8134519998813577E-2</v>
      </c>
      <c r="K126" s="9">
        <v>1276041</v>
      </c>
      <c r="L126" s="9">
        <v>16394100</v>
      </c>
      <c r="M126" s="9">
        <v>17670141</v>
      </c>
      <c r="P126" s="7"/>
    </row>
    <row r="127" spans="1:16" x14ac:dyDescent="0.2">
      <c r="A127" s="8" t="s">
        <v>57</v>
      </c>
      <c r="B127" s="9">
        <v>18239</v>
      </c>
      <c r="C127" s="9">
        <v>112</v>
      </c>
      <c r="D127" s="9">
        <v>705.26736739953208</v>
      </c>
      <c r="E127" s="9">
        <v>541.60533130828253</v>
      </c>
      <c r="F127" s="9">
        <v>165</v>
      </c>
      <c r="G127" s="9">
        <v>641</v>
      </c>
      <c r="H127" s="9">
        <v>10</v>
      </c>
      <c r="I127" s="9">
        <v>644.29999999999995</v>
      </c>
      <c r="J127" s="10">
        <v>5.3726084603693124E-2</v>
      </c>
      <c r="K127" s="9">
        <v>698599</v>
      </c>
      <c r="L127" s="9">
        <v>13379743</v>
      </c>
      <c r="M127" s="9">
        <v>14078342</v>
      </c>
      <c r="P127" s="7"/>
    </row>
    <row r="128" spans="1:16" x14ac:dyDescent="0.2">
      <c r="A128" s="8" t="s">
        <v>58</v>
      </c>
      <c r="B128" s="9">
        <v>20526</v>
      </c>
      <c r="C128" s="9">
        <v>102</v>
      </c>
      <c r="D128" s="9">
        <v>1198.837515783727</v>
      </c>
      <c r="E128" s="9">
        <v>752.71397266018391</v>
      </c>
      <c r="F128" s="9">
        <v>217</v>
      </c>
      <c r="G128" s="9">
        <v>839</v>
      </c>
      <c r="H128" s="9">
        <v>81</v>
      </c>
      <c r="I128" s="9">
        <v>865.73</v>
      </c>
      <c r="J128" s="10">
        <v>1.5817080871150024E-2</v>
      </c>
      <c r="K128" s="9">
        <v>205669</v>
      </c>
      <c r="L128" s="9">
        <v>12023261</v>
      </c>
      <c r="M128" s="9">
        <v>12228930</v>
      </c>
      <c r="P128" s="7"/>
    </row>
    <row r="129" spans="1:16" x14ac:dyDescent="0.2">
      <c r="A129" s="8" t="s">
        <v>59</v>
      </c>
      <c r="B129" s="9">
        <v>16931</v>
      </c>
      <c r="C129" s="9">
        <v>81</v>
      </c>
      <c r="D129" s="9">
        <v>962.21962882307093</v>
      </c>
      <c r="E129" s="9">
        <v>797.38985145757931</v>
      </c>
      <c r="F129" s="9">
        <v>188</v>
      </c>
      <c r="G129" s="9">
        <v>812</v>
      </c>
      <c r="H129" s="9">
        <v>68</v>
      </c>
      <c r="I129" s="9">
        <v>834.44</v>
      </c>
      <c r="J129" s="10">
        <v>3.8119709008890834E-2</v>
      </c>
      <c r="K129" s="9">
        <v>495670</v>
      </c>
      <c r="L129" s="9">
        <v>10105869</v>
      </c>
      <c r="M129" s="9">
        <v>10601539</v>
      </c>
      <c r="P129" s="7"/>
    </row>
    <row r="130" spans="1:16" x14ac:dyDescent="0.2">
      <c r="A130" s="8" t="s">
        <v>60</v>
      </c>
      <c r="B130" s="9">
        <v>10634</v>
      </c>
      <c r="C130" s="9">
        <v>53</v>
      </c>
      <c r="D130" s="9">
        <v>559.46940495887986</v>
      </c>
      <c r="E130" s="9">
        <v>382.74664383702316</v>
      </c>
      <c r="F130" s="9">
        <v>75</v>
      </c>
      <c r="G130" s="9">
        <v>593</v>
      </c>
      <c r="H130" s="9">
        <v>49</v>
      </c>
      <c r="I130" s="9">
        <v>609.16999999999996</v>
      </c>
      <c r="J130" s="10">
        <v>3.1626288849698168E-2</v>
      </c>
      <c r="K130" s="9">
        <v>411236</v>
      </c>
      <c r="L130" s="9">
        <v>9242683</v>
      </c>
      <c r="M130" s="9">
        <v>9653919</v>
      </c>
      <c r="P130" s="7"/>
    </row>
    <row r="131" spans="1:16" x14ac:dyDescent="0.2">
      <c r="A131" s="8" t="s">
        <v>61</v>
      </c>
      <c r="B131" s="9">
        <v>15392</v>
      </c>
      <c r="C131" s="9">
        <v>58</v>
      </c>
      <c r="D131" s="9">
        <v>870.55183957536781</v>
      </c>
      <c r="E131" s="9">
        <v>652.67800371864553</v>
      </c>
      <c r="F131" s="9">
        <v>140</v>
      </c>
      <c r="G131" s="9">
        <v>500</v>
      </c>
      <c r="H131" s="9">
        <v>78</v>
      </c>
      <c r="I131" s="9">
        <v>525.74</v>
      </c>
      <c r="J131" s="10">
        <v>1.64642405985597E-2</v>
      </c>
      <c r="K131" s="9">
        <v>214084</v>
      </c>
      <c r="L131" s="9">
        <v>4464805</v>
      </c>
      <c r="M131" s="9">
        <v>4678889</v>
      </c>
      <c r="P131" s="7"/>
    </row>
    <row r="132" spans="1:16" x14ac:dyDescent="0.2">
      <c r="A132" s="8" t="s">
        <v>62</v>
      </c>
      <c r="B132" s="9">
        <v>7819</v>
      </c>
      <c r="C132" s="9">
        <v>60</v>
      </c>
      <c r="D132" s="9">
        <v>406.64237077720395</v>
      </c>
      <c r="E132" s="9">
        <v>283.53945008087902</v>
      </c>
      <c r="F132" s="9">
        <v>47</v>
      </c>
      <c r="G132" s="9">
        <v>341</v>
      </c>
      <c r="H132" s="9">
        <v>11</v>
      </c>
      <c r="I132" s="9">
        <v>344.63</v>
      </c>
      <c r="J132" s="10">
        <v>1.7261140169413373E-2</v>
      </c>
      <c r="K132" s="9">
        <v>224446</v>
      </c>
      <c r="L132" s="9">
        <v>4494234</v>
      </c>
      <c r="M132" s="9">
        <v>4718680</v>
      </c>
      <c r="P132" s="7"/>
    </row>
    <row r="133" spans="1:16" x14ac:dyDescent="0.2">
      <c r="A133" s="8" t="s">
        <v>63</v>
      </c>
      <c r="B133" s="9">
        <v>6656</v>
      </c>
      <c r="C133" s="9">
        <v>45</v>
      </c>
      <c r="D133" s="9">
        <v>307.53998572438127</v>
      </c>
      <c r="E133" s="9">
        <v>185.39225845165399</v>
      </c>
      <c r="F133" s="9">
        <v>35</v>
      </c>
      <c r="G133" s="9">
        <v>228</v>
      </c>
      <c r="H133" s="9">
        <v>12</v>
      </c>
      <c r="I133" s="9">
        <v>231.96</v>
      </c>
      <c r="J133" s="10">
        <v>1.5216121993220599E-2</v>
      </c>
      <c r="K133" s="9">
        <v>197855</v>
      </c>
      <c r="L133" s="9">
        <v>4740852</v>
      </c>
      <c r="M133" s="9">
        <v>4938707</v>
      </c>
      <c r="P133" s="7"/>
    </row>
    <row r="134" spans="1:16" x14ac:dyDescent="0.2">
      <c r="A134" s="8" t="s">
        <v>64</v>
      </c>
      <c r="B134" s="9">
        <v>11441</v>
      </c>
      <c r="C134" s="9">
        <v>50</v>
      </c>
      <c r="D134" s="9">
        <v>490.29811526504585</v>
      </c>
      <c r="E134" s="9">
        <v>450.39409547531181</v>
      </c>
      <c r="F134" s="9">
        <v>76</v>
      </c>
      <c r="G134" s="9">
        <v>346</v>
      </c>
      <c r="H134" s="9">
        <v>35</v>
      </c>
      <c r="I134" s="9">
        <v>357.55</v>
      </c>
      <c r="J134" s="10">
        <v>5.5087097343207124E-2</v>
      </c>
      <c r="K134" s="9">
        <v>716296</v>
      </c>
      <c r="L134" s="9">
        <v>8103232</v>
      </c>
      <c r="M134" s="9">
        <v>8819528</v>
      </c>
      <c r="P134" s="7"/>
    </row>
    <row r="135" spans="1:16" x14ac:dyDescent="0.2">
      <c r="A135" s="8" t="s">
        <v>65</v>
      </c>
      <c r="B135" s="9">
        <v>10427</v>
      </c>
      <c r="C135" s="9">
        <v>48</v>
      </c>
      <c r="D135" s="9">
        <v>516.5367299367299</v>
      </c>
      <c r="E135" s="9">
        <v>392.12763902763896</v>
      </c>
      <c r="F135" s="9">
        <v>154</v>
      </c>
      <c r="G135" s="9">
        <v>749</v>
      </c>
      <c r="H135" s="9">
        <v>69</v>
      </c>
      <c r="I135" s="9">
        <v>771.77</v>
      </c>
      <c r="J135" s="10">
        <v>0.10784714915887825</v>
      </c>
      <c r="K135" s="9">
        <v>1402334</v>
      </c>
      <c r="L135" s="9">
        <v>15314725</v>
      </c>
      <c r="M135" s="9">
        <v>16717059</v>
      </c>
      <c r="P135" s="7"/>
    </row>
    <row r="136" spans="1:16" x14ac:dyDescent="0.2">
      <c r="A136" s="8" t="s">
        <v>66</v>
      </c>
      <c r="B136" s="9">
        <v>3800</v>
      </c>
      <c r="C136" s="9">
        <v>60</v>
      </c>
      <c r="D136" s="9">
        <v>283.81784433488747</v>
      </c>
      <c r="E136" s="9">
        <v>170.59761971370787</v>
      </c>
      <c r="F136" s="9">
        <v>35</v>
      </c>
      <c r="G136" s="9">
        <v>168</v>
      </c>
      <c r="H136" s="9">
        <v>32</v>
      </c>
      <c r="I136" s="9">
        <v>178.56</v>
      </c>
      <c r="J136" s="10">
        <v>6.5630668362482878E-3</v>
      </c>
      <c r="K136" s="9">
        <v>85341</v>
      </c>
      <c r="L136" s="9">
        <v>2450604</v>
      </c>
      <c r="M136" s="9">
        <v>2535945</v>
      </c>
      <c r="P136" s="7"/>
    </row>
    <row r="137" spans="1:16" x14ac:dyDescent="0.2">
      <c r="A137" s="8" t="s">
        <v>67</v>
      </c>
      <c r="B137" s="9">
        <v>10529</v>
      </c>
      <c r="C137" s="9">
        <v>52</v>
      </c>
      <c r="D137" s="9">
        <v>592.47554503222739</v>
      </c>
      <c r="E137" s="9">
        <v>558.26342382010625</v>
      </c>
      <c r="F137" s="9">
        <v>125</v>
      </c>
      <c r="G137" s="9">
        <v>515</v>
      </c>
      <c r="H137" s="9">
        <v>52</v>
      </c>
      <c r="I137" s="9">
        <v>532.16</v>
      </c>
      <c r="J137" s="10">
        <v>6.7268227474654843E-2</v>
      </c>
      <c r="K137" s="9">
        <v>874687</v>
      </c>
      <c r="L137" s="9">
        <v>16795898</v>
      </c>
      <c r="M137" s="9">
        <v>17670585</v>
      </c>
      <c r="P137" s="7"/>
    </row>
    <row r="138" spans="1:16" x14ac:dyDescent="0.2">
      <c r="A138" s="8" t="s">
        <v>68</v>
      </c>
      <c r="B138" s="9">
        <v>6661</v>
      </c>
      <c r="C138" s="9">
        <v>65</v>
      </c>
      <c r="D138" s="9">
        <v>379.69267567851881</v>
      </c>
      <c r="E138" s="9">
        <v>209.08659554730986</v>
      </c>
      <c r="F138" s="9">
        <v>19</v>
      </c>
      <c r="G138" s="9">
        <v>190</v>
      </c>
      <c r="H138" s="9">
        <v>20</v>
      </c>
      <c r="I138" s="9">
        <v>196.6</v>
      </c>
      <c r="J138" s="10">
        <v>4.0819406303522947E-3</v>
      </c>
      <c r="K138" s="9">
        <v>53079</v>
      </c>
      <c r="L138" s="9">
        <v>1886987</v>
      </c>
      <c r="M138" s="9">
        <v>1940066</v>
      </c>
      <c r="P138" s="7"/>
    </row>
    <row r="139" spans="1:16" x14ac:dyDescent="0.2">
      <c r="A139" s="8" t="s">
        <v>69</v>
      </c>
      <c r="B139" s="9">
        <v>9475</v>
      </c>
      <c r="C139" s="9">
        <v>70</v>
      </c>
      <c r="D139" s="9">
        <v>360.94312861051992</v>
      </c>
      <c r="E139" s="9">
        <v>316.73858315597448</v>
      </c>
      <c r="F139" s="9">
        <v>63</v>
      </c>
      <c r="G139" s="9">
        <v>466</v>
      </c>
      <c r="H139" s="9">
        <v>60</v>
      </c>
      <c r="I139" s="9">
        <v>485.8</v>
      </c>
      <c r="J139" s="10">
        <v>9.5377459827979474E-2</v>
      </c>
      <c r="K139" s="9">
        <v>1240191</v>
      </c>
      <c r="L139" s="9">
        <v>11764080</v>
      </c>
      <c r="M139" s="9">
        <v>13004271</v>
      </c>
      <c r="P139" s="7"/>
    </row>
    <row r="140" spans="1:16" x14ac:dyDescent="0.2">
      <c r="A140" s="8" t="s">
        <v>70</v>
      </c>
      <c r="B140" s="9">
        <v>10987</v>
      </c>
      <c r="C140" s="9">
        <v>113</v>
      </c>
      <c r="D140" s="9">
        <v>388.47383773192666</v>
      </c>
      <c r="E140" s="9">
        <v>263.63292864101754</v>
      </c>
      <c r="F140" s="9">
        <v>25</v>
      </c>
      <c r="G140" s="9">
        <v>138</v>
      </c>
      <c r="H140" s="9">
        <v>23</v>
      </c>
      <c r="I140" s="9">
        <v>145.59</v>
      </c>
      <c r="J140" s="10">
        <v>2.6143878261887719E-2</v>
      </c>
      <c r="K140" s="9">
        <v>339948</v>
      </c>
      <c r="L140" s="9">
        <v>2817495</v>
      </c>
      <c r="M140" s="9">
        <v>3157443</v>
      </c>
      <c r="P140" s="7"/>
    </row>
    <row r="141" spans="1:16" x14ac:dyDescent="0.2">
      <c r="A141" s="8" t="s">
        <v>71</v>
      </c>
      <c r="B141" s="9">
        <v>4312</v>
      </c>
      <c r="C141" s="9">
        <v>22</v>
      </c>
      <c r="D141" s="9">
        <v>291.96980198771655</v>
      </c>
      <c r="E141" s="9">
        <v>221.9470747149893</v>
      </c>
      <c r="F141" s="9">
        <v>23</v>
      </c>
      <c r="G141" s="9">
        <v>64</v>
      </c>
      <c r="H141" s="9">
        <v>19</v>
      </c>
      <c r="I141" s="9">
        <v>70.27</v>
      </c>
      <c r="J141" s="10">
        <v>8.237986161830425E-3</v>
      </c>
      <c r="K141" s="9">
        <v>107118</v>
      </c>
      <c r="L141" s="9">
        <v>4266112</v>
      </c>
      <c r="M141" s="9">
        <v>4373230</v>
      </c>
      <c r="P141" s="7"/>
    </row>
    <row r="142" spans="1:16" x14ac:dyDescent="0.2">
      <c r="A142" s="8" t="s">
        <v>72</v>
      </c>
      <c r="B142" s="9">
        <v>7000</v>
      </c>
      <c r="C142" s="9">
        <v>67</v>
      </c>
      <c r="D142" s="9">
        <v>406.92142416150637</v>
      </c>
      <c r="E142" s="9">
        <v>323.59730082107865</v>
      </c>
      <c r="F142" s="9">
        <v>37</v>
      </c>
      <c r="G142" s="9">
        <v>115</v>
      </c>
      <c r="H142" s="9">
        <v>19</v>
      </c>
      <c r="I142" s="9">
        <v>121.27</v>
      </c>
      <c r="J142" s="10">
        <v>1.3414978246202032E-2</v>
      </c>
      <c r="K142" s="9">
        <v>174435</v>
      </c>
      <c r="L142" s="9">
        <v>3527486</v>
      </c>
      <c r="M142" s="9">
        <v>3701921</v>
      </c>
      <c r="P142" s="7"/>
    </row>
    <row r="143" spans="1:16" x14ac:dyDescent="0.2">
      <c r="A143" s="8" t="s">
        <v>73</v>
      </c>
      <c r="B143" s="9">
        <v>8969</v>
      </c>
      <c r="C143" s="9">
        <v>40</v>
      </c>
      <c r="D143" s="9">
        <v>372.56103693875082</v>
      </c>
      <c r="E143" s="9">
        <v>277.01033763805151</v>
      </c>
      <c r="F143" s="9">
        <v>25</v>
      </c>
      <c r="G143" s="9">
        <v>171</v>
      </c>
      <c r="H143" s="9">
        <v>5</v>
      </c>
      <c r="I143" s="9">
        <v>172.65</v>
      </c>
      <c r="J143" s="10">
        <v>1.8518405487264966E-2</v>
      </c>
      <c r="K143" s="9">
        <v>240794</v>
      </c>
      <c r="L143" s="9">
        <v>4595518</v>
      </c>
      <c r="M143" s="9">
        <v>4836312</v>
      </c>
      <c r="P143" s="7"/>
    </row>
    <row r="144" spans="1:16" x14ac:dyDescent="0.2">
      <c r="A144" s="8" t="s">
        <v>74</v>
      </c>
      <c r="B144" s="9">
        <v>9338</v>
      </c>
      <c r="C144" s="9">
        <v>101</v>
      </c>
      <c r="D144" s="9">
        <v>458.36534064277714</v>
      </c>
      <c r="E144" s="9">
        <v>351.12215882459532</v>
      </c>
      <c r="F144" s="9">
        <v>48</v>
      </c>
      <c r="G144" s="9">
        <v>200</v>
      </c>
      <c r="H144" s="9">
        <v>15</v>
      </c>
      <c r="I144" s="9">
        <v>204.95</v>
      </c>
      <c r="J144" s="10">
        <v>1.4192238704107187E-2</v>
      </c>
      <c r="K144" s="9">
        <v>184541</v>
      </c>
      <c r="L144" s="9">
        <v>2777873</v>
      </c>
      <c r="M144" s="9">
        <v>2962414</v>
      </c>
      <c r="P144" s="7"/>
    </row>
    <row r="145" spans="1:16" x14ac:dyDescent="0.2">
      <c r="A145" s="8" t="s">
        <v>75</v>
      </c>
      <c r="B145" s="9">
        <v>10095</v>
      </c>
      <c r="C145" s="9">
        <v>45</v>
      </c>
      <c r="D145" s="9">
        <v>519.46987392113908</v>
      </c>
      <c r="E145" s="9">
        <v>396.11127604485114</v>
      </c>
      <c r="F145" s="9">
        <v>47</v>
      </c>
      <c r="G145" s="9">
        <v>338</v>
      </c>
      <c r="H145" s="9">
        <v>49</v>
      </c>
      <c r="I145" s="9">
        <v>354.17</v>
      </c>
      <c r="J145" s="10">
        <v>1.5939014361403096E-2</v>
      </c>
      <c r="K145" s="9">
        <v>207255</v>
      </c>
      <c r="L145" s="9">
        <v>2666536</v>
      </c>
      <c r="M145" s="9">
        <v>2873791</v>
      </c>
      <c r="P145" s="7"/>
    </row>
    <row r="146" spans="1:16" x14ac:dyDescent="0.2">
      <c r="A146" s="8" t="s">
        <v>76</v>
      </c>
      <c r="B146" s="9">
        <v>11560</v>
      </c>
      <c r="C146" s="9">
        <v>60</v>
      </c>
      <c r="D146" s="9">
        <v>557.90480443678655</v>
      </c>
      <c r="E146" s="9">
        <v>405.63548625496844</v>
      </c>
      <c r="F146" s="9">
        <v>46</v>
      </c>
      <c r="G146" s="9">
        <v>201</v>
      </c>
      <c r="H146" s="9">
        <v>33</v>
      </c>
      <c r="I146" s="9">
        <v>211.89</v>
      </c>
      <c r="J146" s="10">
        <v>1.0602342569520815E-2</v>
      </c>
      <c r="K146" s="9">
        <v>137862</v>
      </c>
      <c r="L146" s="9">
        <v>2251684</v>
      </c>
      <c r="M146" s="9">
        <v>2389546</v>
      </c>
      <c r="P146" s="7"/>
    </row>
    <row r="147" spans="1:16" x14ac:dyDescent="0.2">
      <c r="A147" s="8" t="s">
        <v>77</v>
      </c>
      <c r="B147" s="9">
        <v>14138</v>
      </c>
      <c r="C147" s="9">
        <v>94</v>
      </c>
      <c r="D147" s="9">
        <v>598.71559075729613</v>
      </c>
      <c r="E147" s="9">
        <v>393.53562786304752</v>
      </c>
      <c r="F147" s="9">
        <v>66</v>
      </c>
      <c r="G147" s="9">
        <v>383</v>
      </c>
      <c r="H147" s="9">
        <v>46</v>
      </c>
      <c r="I147" s="9">
        <v>398.18</v>
      </c>
      <c r="J147" s="10">
        <v>1.7372263135223446E-2</v>
      </c>
      <c r="K147" s="9">
        <v>225891</v>
      </c>
      <c r="L147" s="9">
        <v>1992051</v>
      </c>
      <c r="M147" s="9">
        <v>2217942</v>
      </c>
      <c r="P147" s="7"/>
    </row>
    <row r="148" spans="1:16" x14ac:dyDescent="0.2">
      <c r="A148" s="8" t="s">
        <v>175</v>
      </c>
      <c r="B148" s="9">
        <v>3322</v>
      </c>
      <c r="C148" s="9">
        <v>26</v>
      </c>
      <c r="D148" s="9">
        <v>198.19343119843117</v>
      </c>
      <c r="E148" s="9">
        <v>138.83547665297667</v>
      </c>
      <c r="F148" s="9">
        <v>43</v>
      </c>
      <c r="G148" s="9">
        <v>134</v>
      </c>
      <c r="H148" s="9">
        <v>11</v>
      </c>
      <c r="I148" s="9">
        <v>137.63</v>
      </c>
      <c r="J148" s="10">
        <v>2.2659629062266349E-2</v>
      </c>
      <c r="K148" s="9">
        <v>294643</v>
      </c>
      <c r="L148" s="9">
        <v>4422390</v>
      </c>
      <c r="M148" s="9">
        <v>4717033</v>
      </c>
      <c r="P148" s="7"/>
    </row>
    <row r="149" spans="1:16" ht="12.75" thickBot="1" x14ac:dyDescent="0.25">
      <c r="A149" s="11" t="s">
        <v>176</v>
      </c>
      <c r="B149" s="12">
        <v>394</v>
      </c>
      <c r="C149" s="12">
        <v>7</v>
      </c>
      <c r="D149" s="12">
        <v>53.311713747489144</v>
      </c>
      <c r="E149" s="12">
        <v>39.948077383852777</v>
      </c>
      <c r="F149" s="12">
        <v>6</v>
      </c>
      <c r="G149" s="12">
        <v>42</v>
      </c>
      <c r="H149" s="12">
        <v>1</v>
      </c>
      <c r="I149" s="12">
        <v>42.33</v>
      </c>
      <c r="J149" s="13">
        <v>1.5041175558613147E-2</v>
      </c>
      <c r="K149" s="12">
        <v>195580</v>
      </c>
      <c r="L149" s="12">
        <v>3398920</v>
      </c>
      <c r="M149" s="12">
        <v>3594500</v>
      </c>
      <c r="P149" s="7"/>
    </row>
    <row r="150" spans="1:16" ht="12.75" thickBot="1" x14ac:dyDescent="0.25">
      <c r="A150" s="14" t="s">
        <v>4</v>
      </c>
      <c r="B150" s="15">
        <f>SUM(B123:B149)</f>
        <v>333632</v>
      </c>
      <c r="C150" s="15">
        <f>SUM(C123:C149)</f>
        <v>1757</v>
      </c>
      <c r="D150" s="15">
        <f>SUM(D123:D149)</f>
        <v>18221.648863636361</v>
      </c>
      <c r="E150" s="15">
        <f t="shared" ref="E150:M150" si="6">SUM(E123:E149)</f>
        <v>13712.412309227953</v>
      </c>
      <c r="F150" s="15">
        <f t="shared" si="6"/>
        <v>3625</v>
      </c>
      <c r="G150" s="15">
        <f t="shared" si="6"/>
        <v>15942</v>
      </c>
      <c r="H150" s="15">
        <f t="shared" si="6"/>
        <v>1623</v>
      </c>
      <c r="I150" s="15">
        <f t="shared" si="6"/>
        <v>16477.59</v>
      </c>
      <c r="J150" s="15">
        <f t="shared" si="6"/>
        <v>1.0000000000000002</v>
      </c>
      <c r="K150" s="15">
        <f t="shared" si="6"/>
        <v>13002981</v>
      </c>
      <c r="L150" s="15">
        <f t="shared" si="6"/>
        <v>247056634</v>
      </c>
      <c r="M150" s="15">
        <f t="shared" si="6"/>
        <v>260059615</v>
      </c>
      <c r="P150" s="7"/>
    </row>
    <row r="151" spans="1:16" x14ac:dyDescent="0.2">
      <c r="A151" s="17" t="s">
        <v>47</v>
      </c>
    </row>
    <row r="152" spans="1:16" x14ac:dyDescent="0.2">
      <c r="A152" s="17" t="s">
        <v>221</v>
      </c>
    </row>
    <row r="154" spans="1:16" ht="12.75" x14ac:dyDescent="0.2">
      <c r="A154" s="26" t="s">
        <v>43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1:16" ht="13.5" thickBot="1" x14ac:dyDescent="0.25">
      <c r="A155" s="26" t="s">
        <v>203</v>
      </c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1:16" ht="12.75" customHeight="1" thickBot="1" x14ac:dyDescent="0.25">
      <c r="A156" s="27" t="s">
        <v>11</v>
      </c>
      <c r="B156" s="29" t="s">
        <v>5</v>
      </c>
      <c r="C156" s="30"/>
      <c r="D156" s="30"/>
      <c r="E156" s="30"/>
      <c r="F156" s="30"/>
      <c r="G156" s="30"/>
      <c r="H156" s="30"/>
      <c r="I156" s="31"/>
      <c r="J156" s="27" t="s">
        <v>0</v>
      </c>
      <c r="K156" s="27" t="s">
        <v>1</v>
      </c>
      <c r="L156" s="27" t="s">
        <v>2</v>
      </c>
      <c r="M156" s="27" t="s">
        <v>3</v>
      </c>
    </row>
    <row r="157" spans="1:16" ht="36.75" thickBot="1" x14ac:dyDescent="0.25">
      <c r="A157" s="28"/>
      <c r="B157" s="2" t="s">
        <v>204</v>
      </c>
      <c r="C157" s="2" t="s">
        <v>205</v>
      </c>
      <c r="D157" s="2" t="s">
        <v>206</v>
      </c>
      <c r="E157" s="2" t="s">
        <v>207</v>
      </c>
      <c r="F157" s="2" t="s">
        <v>208</v>
      </c>
      <c r="G157" s="2" t="s">
        <v>209</v>
      </c>
      <c r="H157" s="2" t="s">
        <v>210</v>
      </c>
      <c r="I157" s="3" t="s">
        <v>88</v>
      </c>
      <c r="J157" s="28"/>
      <c r="K157" s="28"/>
      <c r="L157" s="28"/>
      <c r="M157" s="28"/>
    </row>
    <row r="158" spans="1:16" x14ac:dyDescent="0.2">
      <c r="A158" s="4" t="s">
        <v>53</v>
      </c>
      <c r="B158" s="5">
        <v>33757</v>
      </c>
      <c r="C158" s="5">
        <v>78</v>
      </c>
      <c r="D158" s="5">
        <v>2346.2210151918975</v>
      </c>
      <c r="E158" s="5">
        <v>1667.0889125520962</v>
      </c>
      <c r="F158" s="5">
        <v>546</v>
      </c>
      <c r="G158" s="5">
        <v>2633</v>
      </c>
      <c r="H158" s="5">
        <v>336</v>
      </c>
      <c r="I158" s="5">
        <v>2743.88</v>
      </c>
      <c r="J158" s="6">
        <v>8.5521864814311691E-2</v>
      </c>
      <c r="K158" s="5">
        <v>1065172</v>
      </c>
      <c r="L158" s="5">
        <v>38935349</v>
      </c>
      <c r="M158" s="5">
        <v>40000521</v>
      </c>
    </row>
    <row r="159" spans="1:16" x14ac:dyDescent="0.2">
      <c r="A159" s="8" t="s">
        <v>54</v>
      </c>
      <c r="B159" s="9">
        <v>27921</v>
      </c>
      <c r="C159" s="9">
        <v>83</v>
      </c>
      <c r="D159" s="9">
        <v>2270.9385664497004</v>
      </c>
      <c r="E159" s="9">
        <v>1633.8169116999559</v>
      </c>
      <c r="F159" s="9">
        <v>533</v>
      </c>
      <c r="G159" s="9">
        <v>2356</v>
      </c>
      <c r="H159" s="9">
        <v>265</v>
      </c>
      <c r="I159" s="9">
        <v>2443.4499999999998</v>
      </c>
      <c r="J159" s="10">
        <v>7.6459932581388459E-2</v>
      </c>
      <c r="K159" s="9">
        <v>952306</v>
      </c>
      <c r="L159" s="9">
        <v>25985990</v>
      </c>
      <c r="M159" s="9">
        <v>26938296</v>
      </c>
    </row>
    <row r="160" spans="1:16" x14ac:dyDescent="0.2">
      <c r="A160" s="8" t="s">
        <v>55</v>
      </c>
      <c r="B160" s="9">
        <v>24933</v>
      </c>
      <c r="C160" s="9">
        <v>101</v>
      </c>
      <c r="D160" s="9">
        <v>1460.0495304634615</v>
      </c>
      <c r="E160" s="9">
        <v>1195.6654075441272</v>
      </c>
      <c r="F160" s="9">
        <v>235</v>
      </c>
      <c r="G160" s="9">
        <v>1351</v>
      </c>
      <c r="H160" s="9">
        <v>126</v>
      </c>
      <c r="I160" s="9">
        <v>1392.58</v>
      </c>
      <c r="J160" s="10">
        <v>5.4597573235059711E-2</v>
      </c>
      <c r="K160" s="9">
        <v>680011</v>
      </c>
      <c r="L160" s="9">
        <v>16248381</v>
      </c>
      <c r="M160" s="9">
        <v>16928392</v>
      </c>
    </row>
    <row r="161" spans="1:13" x14ac:dyDescent="0.2">
      <c r="A161" s="8" t="s">
        <v>56</v>
      </c>
      <c r="B161" s="9">
        <v>16214</v>
      </c>
      <c r="C161" s="9">
        <v>57</v>
      </c>
      <c r="D161" s="9">
        <v>662.70686777583421</v>
      </c>
      <c r="E161" s="9">
        <v>572.0175915024621</v>
      </c>
      <c r="F161" s="9">
        <v>141</v>
      </c>
      <c r="G161" s="9">
        <v>693</v>
      </c>
      <c r="H161" s="9">
        <v>87</v>
      </c>
      <c r="I161" s="9">
        <v>721.71</v>
      </c>
      <c r="J161" s="10">
        <v>9.9299668729744037E-2</v>
      </c>
      <c r="K161" s="9">
        <v>1236773</v>
      </c>
      <c r="L161" s="9">
        <v>15292870</v>
      </c>
      <c r="M161" s="9">
        <v>16529643</v>
      </c>
    </row>
    <row r="162" spans="1:13" x14ac:dyDescent="0.2">
      <c r="A162" s="8" t="s">
        <v>57</v>
      </c>
      <c r="B162" s="9">
        <v>18318</v>
      </c>
      <c r="C162" s="9">
        <v>110</v>
      </c>
      <c r="D162" s="9">
        <v>662.17868080530764</v>
      </c>
      <c r="E162" s="9">
        <v>495.09549424277344</v>
      </c>
      <c r="F162" s="9">
        <v>125</v>
      </c>
      <c r="G162" s="9">
        <v>616</v>
      </c>
      <c r="H162" s="9">
        <v>10</v>
      </c>
      <c r="I162" s="9">
        <v>619.29999999999995</v>
      </c>
      <c r="J162" s="10">
        <v>6.723323376671482E-2</v>
      </c>
      <c r="K162" s="9">
        <v>837387</v>
      </c>
      <c r="L162" s="9">
        <v>12652977</v>
      </c>
      <c r="M162" s="9">
        <v>13490364</v>
      </c>
    </row>
    <row r="163" spans="1:13" x14ac:dyDescent="0.2">
      <c r="A163" s="8" t="s">
        <v>58</v>
      </c>
      <c r="B163" s="9">
        <v>21141</v>
      </c>
      <c r="C163" s="9">
        <v>93</v>
      </c>
      <c r="D163" s="9">
        <v>1118.1950892806954</v>
      </c>
      <c r="E163" s="9">
        <v>706.67946698252763</v>
      </c>
      <c r="F163" s="9">
        <v>137</v>
      </c>
      <c r="G163" s="9">
        <v>774</v>
      </c>
      <c r="H163" s="9">
        <v>78</v>
      </c>
      <c r="I163" s="9">
        <v>799.74</v>
      </c>
      <c r="J163" s="10">
        <v>1.9328269905194966E-2</v>
      </c>
      <c r="K163" s="9">
        <v>240733</v>
      </c>
      <c r="L163" s="9">
        <v>11881934</v>
      </c>
      <c r="M163" s="9">
        <v>12122667</v>
      </c>
    </row>
    <row r="164" spans="1:13" x14ac:dyDescent="0.2">
      <c r="A164" s="8" t="s">
        <v>59</v>
      </c>
      <c r="B164" s="9">
        <v>15855</v>
      </c>
      <c r="C164" s="9">
        <v>75</v>
      </c>
      <c r="D164" s="9">
        <v>918.87039846945515</v>
      </c>
      <c r="E164" s="9">
        <v>746.48403483309153</v>
      </c>
      <c r="F164" s="9">
        <v>125</v>
      </c>
      <c r="G164" s="9">
        <v>771</v>
      </c>
      <c r="H164" s="9">
        <v>66</v>
      </c>
      <c r="I164" s="9">
        <v>792.78</v>
      </c>
      <c r="J164" s="10">
        <v>4.1804571910085367E-2</v>
      </c>
      <c r="K164" s="9">
        <v>520674</v>
      </c>
      <c r="L164" s="9">
        <v>9668748</v>
      </c>
      <c r="M164" s="9">
        <v>10189422</v>
      </c>
    </row>
    <row r="165" spans="1:13" x14ac:dyDescent="0.2">
      <c r="A165" s="8" t="s">
        <v>60</v>
      </c>
      <c r="B165" s="9">
        <v>11124</v>
      </c>
      <c r="C165" s="9">
        <v>50</v>
      </c>
      <c r="D165" s="9">
        <v>537.0308177332663</v>
      </c>
      <c r="E165" s="9">
        <v>383.71244249148691</v>
      </c>
      <c r="F165" s="9">
        <v>43</v>
      </c>
      <c r="G165" s="9">
        <v>462</v>
      </c>
      <c r="H165" s="9">
        <v>44</v>
      </c>
      <c r="I165" s="9">
        <v>476.52</v>
      </c>
      <c r="J165" s="10">
        <v>2.778824290290019E-2</v>
      </c>
      <c r="K165" s="9">
        <v>346102</v>
      </c>
      <c r="L165" s="9">
        <v>8972998</v>
      </c>
      <c r="M165" s="9">
        <v>9319100</v>
      </c>
    </row>
    <row r="166" spans="1:13" x14ac:dyDescent="0.2">
      <c r="A166" s="8" t="s">
        <v>61</v>
      </c>
      <c r="B166" s="9">
        <v>15724</v>
      </c>
      <c r="C166" s="9">
        <v>61</v>
      </c>
      <c r="D166" s="9">
        <v>888.72870796256473</v>
      </c>
      <c r="E166" s="9">
        <v>659.78480239659837</v>
      </c>
      <c r="F166" s="9">
        <v>88</v>
      </c>
      <c r="G166" s="9">
        <v>488</v>
      </c>
      <c r="H166" s="9">
        <v>71</v>
      </c>
      <c r="I166" s="9">
        <v>511.43</v>
      </c>
      <c r="J166" s="10">
        <v>1.6741859773651349E-2</v>
      </c>
      <c r="K166" s="9">
        <v>208519</v>
      </c>
      <c r="L166" s="9">
        <v>4293200</v>
      </c>
      <c r="M166" s="9">
        <v>4501719</v>
      </c>
    </row>
    <row r="167" spans="1:13" x14ac:dyDescent="0.2">
      <c r="A167" s="8" t="s">
        <v>62</v>
      </c>
      <c r="B167" s="9">
        <v>8044</v>
      </c>
      <c r="C167" s="9">
        <v>64</v>
      </c>
      <c r="D167" s="9">
        <v>394.48356961851192</v>
      </c>
      <c r="E167" s="9">
        <v>275.33899031483691</v>
      </c>
      <c r="F167" s="9">
        <v>16</v>
      </c>
      <c r="G167" s="9">
        <v>352</v>
      </c>
      <c r="H167" s="9">
        <v>6</v>
      </c>
      <c r="I167" s="9">
        <v>353.98</v>
      </c>
      <c r="J167" s="10">
        <v>2.4861717865275117E-2</v>
      </c>
      <c r="K167" s="9">
        <v>309652</v>
      </c>
      <c r="L167" s="9">
        <v>4221739</v>
      </c>
      <c r="M167" s="9">
        <v>4531391</v>
      </c>
    </row>
    <row r="168" spans="1:13" x14ac:dyDescent="0.2">
      <c r="A168" s="8" t="s">
        <v>63</v>
      </c>
      <c r="B168" s="9">
        <v>7606</v>
      </c>
      <c r="C168" s="9">
        <v>45</v>
      </c>
      <c r="D168" s="9">
        <v>299.06041784302653</v>
      </c>
      <c r="E168" s="9">
        <v>184.28769057029925</v>
      </c>
      <c r="F168" s="9">
        <v>17</v>
      </c>
      <c r="G168" s="9">
        <v>224</v>
      </c>
      <c r="H168" s="9">
        <v>25</v>
      </c>
      <c r="I168" s="9">
        <v>232.25</v>
      </c>
      <c r="J168" s="10">
        <v>2.4686647556321564E-2</v>
      </c>
      <c r="K168" s="9">
        <v>307471</v>
      </c>
      <c r="L168" s="9">
        <v>4472577</v>
      </c>
      <c r="M168" s="9">
        <v>4780048</v>
      </c>
    </row>
    <row r="169" spans="1:13" x14ac:dyDescent="0.2">
      <c r="A169" s="8" t="s">
        <v>64</v>
      </c>
      <c r="B169" s="9">
        <v>11885</v>
      </c>
      <c r="C169" s="9">
        <v>53</v>
      </c>
      <c r="D169" s="9">
        <v>490.35571234685887</v>
      </c>
      <c r="E169" s="9">
        <v>450.47426411114498</v>
      </c>
      <c r="F169" s="9">
        <v>51</v>
      </c>
      <c r="G169" s="9">
        <v>318</v>
      </c>
      <c r="H169" s="9">
        <v>36</v>
      </c>
      <c r="I169" s="9">
        <v>329.88</v>
      </c>
      <c r="J169" s="10">
        <v>5.9129954688224864E-2</v>
      </c>
      <c r="K169" s="9">
        <v>736461</v>
      </c>
      <c r="L169" s="9">
        <v>7433767</v>
      </c>
      <c r="M169" s="9">
        <v>8170228</v>
      </c>
    </row>
    <row r="170" spans="1:13" x14ac:dyDescent="0.2">
      <c r="A170" s="8" t="s">
        <v>65</v>
      </c>
      <c r="B170" s="9">
        <v>10235</v>
      </c>
      <c r="C170" s="9">
        <v>49</v>
      </c>
      <c r="D170" s="9">
        <v>503.38526112185696</v>
      </c>
      <c r="E170" s="9">
        <v>373.85412475822051</v>
      </c>
      <c r="F170" s="9">
        <v>94</v>
      </c>
      <c r="G170" s="9">
        <v>672</v>
      </c>
      <c r="H170" s="9">
        <v>65</v>
      </c>
      <c r="I170" s="9">
        <v>693.45</v>
      </c>
      <c r="J170" s="10">
        <v>9.5429131903748646E-2</v>
      </c>
      <c r="K170" s="9">
        <v>1188566</v>
      </c>
      <c r="L170" s="9">
        <v>14252778</v>
      </c>
      <c r="M170" s="9">
        <v>15441344</v>
      </c>
    </row>
    <row r="171" spans="1:13" x14ac:dyDescent="0.2">
      <c r="A171" s="8" t="s">
        <v>66</v>
      </c>
      <c r="B171" s="9">
        <v>4273</v>
      </c>
      <c r="C171" s="9">
        <v>67</v>
      </c>
      <c r="D171" s="9">
        <v>274.44271363726119</v>
      </c>
      <c r="E171" s="9">
        <v>158.55823800597562</v>
      </c>
      <c r="F171" s="9">
        <v>19</v>
      </c>
      <c r="G171" s="9">
        <v>132</v>
      </c>
      <c r="H171" s="9">
        <v>11</v>
      </c>
      <c r="I171" s="9">
        <v>135.63</v>
      </c>
      <c r="J171" s="10">
        <v>5.6315535184272196E-3</v>
      </c>
      <c r="K171" s="9">
        <v>70141</v>
      </c>
      <c r="L171" s="9">
        <v>2400724</v>
      </c>
      <c r="M171" s="9">
        <v>2470865</v>
      </c>
    </row>
    <row r="172" spans="1:13" x14ac:dyDescent="0.2">
      <c r="A172" s="8" t="s">
        <v>67</v>
      </c>
      <c r="B172" s="9">
        <v>10571</v>
      </c>
      <c r="C172" s="9">
        <v>55</v>
      </c>
      <c r="D172" s="9">
        <v>612.64262962332975</v>
      </c>
      <c r="E172" s="9">
        <v>561.02899325969338</v>
      </c>
      <c r="F172" s="9">
        <v>98</v>
      </c>
      <c r="G172" s="9">
        <v>397</v>
      </c>
      <c r="H172" s="9">
        <v>56</v>
      </c>
      <c r="I172" s="9">
        <v>415.48</v>
      </c>
      <c r="J172" s="10">
        <v>6.0637908251320649E-2</v>
      </c>
      <c r="K172" s="9">
        <v>755243</v>
      </c>
      <c r="L172" s="9">
        <v>16179520</v>
      </c>
      <c r="M172" s="9">
        <v>16934763</v>
      </c>
    </row>
    <row r="173" spans="1:13" x14ac:dyDescent="0.2">
      <c r="A173" s="8" t="s">
        <v>68</v>
      </c>
      <c r="B173" s="9">
        <v>7342</v>
      </c>
      <c r="C173" s="9">
        <v>66</v>
      </c>
      <c r="D173" s="9">
        <v>382.0972727272727</v>
      </c>
      <c r="E173" s="9">
        <v>211.61999999999998</v>
      </c>
      <c r="F173" s="9">
        <v>10</v>
      </c>
      <c r="G173" s="9">
        <v>160</v>
      </c>
      <c r="H173" s="9">
        <v>20</v>
      </c>
      <c r="I173" s="9">
        <v>166.6</v>
      </c>
      <c r="J173" s="10">
        <v>5.08143167124384E-3</v>
      </c>
      <c r="K173" s="9">
        <v>63289</v>
      </c>
      <c r="L173" s="9">
        <v>1839299</v>
      </c>
      <c r="M173" s="9">
        <v>1902588</v>
      </c>
    </row>
    <row r="174" spans="1:13" x14ac:dyDescent="0.2">
      <c r="A174" s="8" t="s">
        <v>69</v>
      </c>
      <c r="B174" s="9">
        <v>9171</v>
      </c>
      <c r="C174" s="9">
        <v>70</v>
      </c>
      <c r="D174" s="9">
        <v>334.70454545454544</v>
      </c>
      <c r="E174" s="9">
        <v>293.88636363636363</v>
      </c>
      <c r="F174" s="9">
        <v>40</v>
      </c>
      <c r="G174" s="9">
        <v>322</v>
      </c>
      <c r="H174" s="9">
        <v>59</v>
      </c>
      <c r="I174" s="9">
        <v>341.47</v>
      </c>
      <c r="J174" s="10">
        <v>7.8333589033899406E-2</v>
      </c>
      <c r="K174" s="9">
        <v>975642</v>
      </c>
      <c r="L174" s="9">
        <v>10885701</v>
      </c>
      <c r="M174" s="9">
        <v>11861343</v>
      </c>
    </row>
    <row r="175" spans="1:13" x14ac:dyDescent="0.2">
      <c r="A175" s="8" t="s">
        <v>70</v>
      </c>
      <c r="B175" s="9">
        <v>12942</v>
      </c>
      <c r="C175" s="9">
        <v>124</v>
      </c>
      <c r="D175" s="9">
        <v>434.11464487893062</v>
      </c>
      <c r="E175" s="9">
        <v>279.84191760620337</v>
      </c>
      <c r="F175" s="9">
        <v>11</v>
      </c>
      <c r="G175" s="9">
        <v>100</v>
      </c>
      <c r="H175" s="9">
        <v>25</v>
      </c>
      <c r="I175" s="9">
        <v>108.25</v>
      </c>
      <c r="J175" s="10">
        <v>2.5308714463582346E-2</v>
      </c>
      <c r="K175" s="9">
        <v>315219</v>
      </c>
      <c r="L175" s="9">
        <v>2525570</v>
      </c>
      <c r="M175" s="9">
        <v>2840789</v>
      </c>
    </row>
    <row r="176" spans="1:13" x14ac:dyDescent="0.2">
      <c r="A176" s="8" t="s">
        <v>71</v>
      </c>
      <c r="B176" s="9">
        <v>4806</v>
      </c>
      <c r="C176" s="9">
        <v>22</v>
      </c>
      <c r="D176" s="9">
        <v>286.05416027009409</v>
      </c>
      <c r="E176" s="9">
        <v>222.92188754282139</v>
      </c>
      <c r="F176" s="9">
        <v>4</v>
      </c>
      <c r="G176" s="9">
        <v>52</v>
      </c>
      <c r="H176" s="9">
        <v>15</v>
      </c>
      <c r="I176" s="9">
        <v>56.95</v>
      </c>
      <c r="J176" s="10">
        <v>1.2198935928055281E-2</v>
      </c>
      <c r="K176" s="9">
        <v>151937</v>
      </c>
      <c r="L176" s="9">
        <v>4149446</v>
      </c>
      <c r="M176" s="9">
        <v>4301383</v>
      </c>
    </row>
    <row r="177" spans="1:13" x14ac:dyDescent="0.2">
      <c r="A177" s="8" t="s">
        <v>72</v>
      </c>
      <c r="B177" s="9">
        <v>7613</v>
      </c>
      <c r="C177" s="9">
        <v>72</v>
      </c>
      <c r="D177" s="9">
        <v>379.30216918880325</v>
      </c>
      <c r="E177" s="9">
        <v>304.38451437984418</v>
      </c>
      <c r="F177" s="9">
        <v>24</v>
      </c>
      <c r="G177" s="9">
        <v>86</v>
      </c>
      <c r="H177" s="9">
        <v>34</v>
      </c>
      <c r="I177" s="9">
        <v>97.22</v>
      </c>
      <c r="J177" s="10">
        <v>1.9002832039073832E-2</v>
      </c>
      <c r="K177" s="9">
        <v>236680</v>
      </c>
      <c r="L177" s="9">
        <v>3319971</v>
      </c>
      <c r="M177" s="9">
        <v>3556651</v>
      </c>
    </row>
    <row r="178" spans="1:13" x14ac:dyDescent="0.2">
      <c r="A178" s="8" t="s">
        <v>73</v>
      </c>
      <c r="B178" s="9">
        <v>8590</v>
      </c>
      <c r="C178" s="9">
        <v>41</v>
      </c>
      <c r="D178" s="9">
        <v>377.50075895735478</v>
      </c>
      <c r="E178" s="9">
        <v>263.02530441190015</v>
      </c>
      <c r="F178" s="9">
        <v>15</v>
      </c>
      <c r="G178" s="9">
        <v>115</v>
      </c>
      <c r="H178" s="9">
        <v>9</v>
      </c>
      <c r="I178" s="9">
        <v>117.97</v>
      </c>
      <c r="J178" s="10">
        <v>1.1526915524713374E-2</v>
      </c>
      <c r="K178" s="9">
        <v>143567</v>
      </c>
      <c r="L178" s="9">
        <v>4489946</v>
      </c>
      <c r="M178" s="9">
        <v>4633513</v>
      </c>
    </row>
    <row r="179" spans="1:13" x14ac:dyDescent="0.2">
      <c r="A179" s="8" t="s">
        <v>74</v>
      </c>
      <c r="B179" s="9">
        <v>9657</v>
      </c>
      <c r="C179" s="9">
        <v>112</v>
      </c>
      <c r="D179" s="9">
        <v>443.27163528322274</v>
      </c>
      <c r="E179" s="9">
        <v>326.19585777126099</v>
      </c>
      <c r="F179" s="9">
        <v>24</v>
      </c>
      <c r="G179" s="9">
        <v>162</v>
      </c>
      <c r="H179" s="9">
        <v>15</v>
      </c>
      <c r="I179" s="9">
        <v>166.95</v>
      </c>
      <c r="J179" s="10">
        <v>1.3333379914317895E-2</v>
      </c>
      <c r="K179" s="9">
        <v>166067</v>
      </c>
      <c r="L179" s="9">
        <v>2634773</v>
      </c>
      <c r="M179" s="9">
        <v>2800840</v>
      </c>
    </row>
    <row r="180" spans="1:13" x14ac:dyDescent="0.2">
      <c r="A180" s="8" t="s">
        <v>75</v>
      </c>
      <c r="B180" s="9">
        <v>8924</v>
      </c>
      <c r="C180" s="9">
        <v>39</v>
      </c>
      <c r="D180" s="9">
        <v>483.6987990299171</v>
      </c>
      <c r="E180" s="9">
        <v>312.6154237881376</v>
      </c>
      <c r="F180" s="9">
        <v>29</v>
      </c>
      <c r="G180" s="9">
        <v>265</v>
      </c>
      <c r="H180" s="9">
        <v>48</v>
      </c>
      <c r="I180" s="9">
        <v>280.83999999999997</v>
      </c>
      <c r="J180" s="10">
        <v>9.2687090530011226E-3</v>
      </c>
      <c r="K180" s="9">
        <v>115441</v>
      </c>
      <c r="L180" s="9">
        <v>2573141</v>
      </c>
      <c r="M180" s="9">
        <v>2688582</v>
      </c>
    </row>
    <row r="181" spans="1:13" x14ac:dyDescent="0.2">
      <c r="A181" s="8" t="s">
        <v>76</v>
      </c>
      <c r="B181" s="9">
        <v>11232</v>
      </c>
      <c r="C181" s="9">
        <v>55</v>
      </c>
      <c r="D181" s="9">
        <v>538.39857486168103</v>
      </c>
      <c r="E181" s="9">
        <v>375.76643269533668</v>
      </c>
      <c r="F181" s="9">
        <v>33</v>
      </c>
      <c r="G181" s="9">
        <v>177</v>
      </c>
      <c r="H181" s="9">
        <v>29</v>
      </c>
      <c r="I181" s="9">
        <v>186.57</v>
      </c>
      <c r="J181" s="10">
        <v>1.0042388672270889E-2</v>
      </c>
      <c r="K181" s="9">
        <v>125078</v>
      </c>
      <c r="L181" s="9">
        <v>2145222</v>
      </c>
      <c r="M181" s="9">
        <v>2270300</v>
      </c>
    </row>
    <row r="182" spans="1:13" x14ac:dyDescent="0.2">
      <c r="A182" s="8" t="s">
        <v>77</v>
      </c>
      <c r="B182" s="9">
        <v>14215</v>
      </c>
      <c r="C182" s="9">
        <v>97</v>
      </c>
      <c r="D182" s="9">
        <v>586.86875192959326</v>
      </c>
      <c r="E182" s="9">
        <v>368.61518463529268</v>
      </c>
      <c r="F182" s="9">
        <v>38</v>
      </c>
      <c r="G182" s="9">
        <v>299</v>
      </c>
      <c r="H182" s="9">
        <v>51</v>
      </c>
      <c r="I182" s="9">
        <v>315.83</v>
      </c>
      <c r="J182" s="10">
        <v>1.5256505606168281E-2</v>
      </c>
      <c r="K182" s="9">
        <v>190019</v>
      </c>
      <c r="L182" s="9">
        <v>1818502</v>
      </c>
      <c r="M182" s="9">
        <v>2008521</v>
      </c>
    </row>
    <row r="183" spans="1:13" x14ac:dyDescent="0.2">
      <c r="A183" s="8" t="s">
        <v>175</v>
      </c>
      <c r="B183" s="9">
        <v>2280</v>
      </c>
      <c r="C183" s="9">
        <v>24</v>
      </c>
      <c r="D183" s="9">
        <v>142.59155705996133</v>
      </c>
      <c r="E183" s="9">
        <v>106.3642843326886</v>
      </c>
      <c r="F183" s="9">
        <v>22</v>
      </c>
      <c r="G183" s="9">
        <v>112</v>
      </c>
      <c r="H183" s="9">
        <v>7</v>
      </c>
      <c r="I183" s="9">
        <v>114.31</v>
      </c>
      <c r="J183" s="10">
        <v>3.2983678731987841E-2</v>
      </c>
      <c r="K183" s="9">
        <v>410810</v>
      </c>
      <c r="L183" s="9">
        <v>4048143</v>
      </c>
      <c r="M183" s="9">
        <v>4458953</v>
      </c>
    </row>
    <row r="184" spans="1:13" ht="12.75" thickBot="1" x14ac:dyDescent="0.25">
      <c r="A184" s="11" t="s">
        <v>176</v>
      </c>
      <c r="B184" s="12">
        <v>290</v>
      </c>
      <c r="C184" s="12">
        <v>6</v>
      </c>
      <c r="D184" s="12">
        <v>53.925561126504526</v>
      </c>
      <c r="E184" s="12">
        <v>38.607379308322706</v>
      </c>
      <c r="F184" s="12">
        <v>3</v>
      </c>
      <c r="G184" s="12">
        <v>28</v>
      </c>
      <c r="H184" s="12">
        <v>2</v>
      </c>
      <c r="I184" s="12">
        <v>28.66</v>
      </c>
      <c r="J184" s="13">
        <v>8.5107879593172547E-3</v>
      </c>
      <c r="K184" s="12">
        <v>106002</v>
      </c>
      <c r="L184" s="12">
        <v>3321020</v>
      </c>
      <c r="M184" s="12">
        <v>3427022</v>
      </c>
    </row>
    <row r="185" spans="1:13" ht="12.75" thickBot="1" x14ac:dyDescent="0.25">
      <c r="A185" s="14" t="s">
        <v>4</v>
      </c>
      <c r="B185" s="15">
        <f>SUM(B158:B184)</f>
        <v>334663</v>
      </c>
      <c r="C185" s="15">
        <f>SUM(C158:C184)</f>
        <v>1769</v>
      </c>
      <c r="D185" s="15">
        <f>SUM(D158:D184)</f>
        <v>17881.818409090905</v>
      </c>
      <c r="E185" s="15">
        <f t="shared" ref="E185:M185" si="7">SUM(E158:E184)</f>
        <v>13167.731915373464</v>
      </c>
      <c r="F185" s="15">
        <f t="shared" si="7"/>
        <v>2521</v>
      </c>
      <c r="G185" s="15">
        <f t="shared" si="7"/>
        <v>14117</v>
      </c>
      <c r="H185" s="15">
        <f t="shared" si="7"/>
        <v>1596</v>
      </c>
      <c r="I185" s="15">
        <f t="shared" si="7"/>
        <v>14643.679999999998</v>
      </c>
      <c r="J185" s="15">
        <f t="shared" si="7"/>
        <v>1.0000000000000002</v>
      </c>
      <c r="K185" s="15">
        <f t="shared" si="7"/>
        <v>12454962</v>
      </c>
      <c r="L185" s="15">
        <f t="shared" si="7"/>
        <v>236644286</v>
      </c>
      <c r="M185" s="15">
        <f t="shared" si="7"/>
        <v>249099248</v>
      </c>
    </row>
    <row r="186" spans="1:13" x14ac:dyDescent="0.2">
      <c r="A186" s="17" t="s">
        <v>47</v>
      </c>
    </row>
    <row r="187" spans="1:13" x14ac:dyDescent="0.2">
      <c r="A187" s="17" t="s">
        <v>48</v>
      </c>
    </row>
    <row r="188" spans="1:13" ht="12.75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</row>
    <row r="189" spans="1:13" ht="12.75" x14ac:dyDescent="0.2">
      <c r="A189" s="26" t="s">
        <v>46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1:13" ht="13.5" thickBot="1" x14ac:dyDescent="0.25">
      <c r="A190" s="26" t="s">
        <v>194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spans="1:13" ht="12.75" thickBot="1" x14ac:dyDescent="0.25">
      <c r="A191" s="27" t="s">
        <v>11</v>
      </c>
      <c r="B191" s="29" t="s">
        <v>5</v>
      </c>
      <c r="C191" s="30"/>
      <c r="D191" s="30"/>
      <c r="E191" s="30"/>
      <c r="F191" s="30"/>
      <c r="G191" s="30"/>
      <c r="H191" s="30"/>
      <c r="I191" s="31"/>
      <c r="J191" s="27" t="s">
        <v>0</v>
      </c>
      <c r="K191" s="27" t="s">
        <v>1</v>
      </c>
      <c r="L191" s="27" t="s">
        <v>2</v>
      </c>
      <c r="M191" s="27" t="s">
        <v>3</v>
      </c>
    </row>
    <row r="192" spans="1:13" ht="36.75" thickBot="1" x14ac:dyDescent="0.25">
      <c r="A192" s="28"/>
      <c r="B192" s="2" t="s">
        <v>195</v>
      </c>
      <c r="C192" s="2" t="s">
        <v>196</v>
      </c>
      <c r="D192" s="2" t="s">
        <v>197</v>
      </c>
      <c r="E192" s="2" t="s">
        <v>198</v>
      </c>
      <c r="F192" s="2" t="s">
        <v>199</v>
      </c>
      <c r="G192" s="2" t="s">
        <v>200</v>
      </c>
      <c r="H192" s="2" t="s">
        <v>201</v>
      </c>
      <c r="I192" s="3" t="s">
        <v>88</v>
      </c>
      <c r="J192" s="28"/>
      <c r="K192" s="28"/>
      <c r="L192" s="28"/>
      <c r="M192" s="28"/>
    </row>
    <row r="193" spans="1:13" x14ac:dyDescent="0.2">
      <c r="A193" s="4" t="s">
        <v>53</v>
      </c>
      <c r="B193" s="5">
        <v>32434</v>
      </c>
      <c r="C193" s="5">
        <v>78</v>
      </c>
      <c r="D193" s="5">
        <v>2346.1457647930138</v>
      </c>
      <c r="E193" s="5">
        <v>1665.7376958594441</v>
      </c>
      <c r="F193" s="5">
        <v>830.5</v>
      </c>
      <c r="G193" s="5">
        <v>2432</v>
      </c>
      <c r="H193" s="5">
        <v>290</v>
      </c>
      <c r="I193" s="5">
        <v>2527.6999999999998</v>
      </c>
      <c r="J193" s="6">
        <v>8.3019125522996978E-2</v>
      </c>
      <c r="K193" s="5">
        <v>1011247</v>
      </c>
      <c r="L193" s="5">
        <v>39071470</v>
      </c>
      <c r="M193" s="5">
        <f>+K193+L193</f>
        <v>40082717</v>
      </c>
    </row>
    <row r="194" spans="1:13" x14ac:dyDescent="0.2">
      <c r="A194" s="8" t="s">
        <v>54</v>
      </c>
      <c r="B194" s="9">
        <v>26579</v>
      </c>
      <c r="C194" s="9">
        <v>79</v>
      </c>
      <c r="D194" s="9">
        <v>2252.2819558782789</v>
      </c>
      <c r="E194" s="9">
        <v>1588.9365013328245</v>
      </c>
      <c r="F194" s="9">
        <v>768</v>
      </c>
      <c r="G194" s="9">
        <v>2216</v>
      </c>
      <c r="H194" s="9">
        <v>183</v>
      </c>
      <c r="I194" s="9">
        <v>2276.39</v>
      </c>
      <c r="J194" s="10">
        <v>7.1767001489533133E-2</v>
      </c>
      <c r="K194" s="9">
        <v>874186</v>
      </c>
      <c r="L194" s="9">
        <v>25877573</v>
      </c>
      <c r="M194" s="9">
        <f t="shared" ref="M194:M219" si="8">+K194+L194</f>
        <v>26751759</v>
      </c>
    </row>
    <row r="195" spans="1:13" x14ac:dyDescent="0.2">
      <c r="A195" s="8" t="s">
        <v>55</v>
      </c>
      <c r="B195" s="9">
        <v>25023</v>
      </c>
      <c r="C195" s="9">
        <v>97</v>
      </c>
      <c r="D195" s="9">
        <v>1474.3776466101763</v>
      </c>
      <c r="E195" s="9">
        <v>1208.6156653998971</v>
      </c>
      <c r="F195" s="9">
        <v>418</v>
      </c>
      <c r="G195" s="9">
        <v>1122</v>
      </c>
      <c r="H195" s="9">
        <v>83</v>
      </c>
      <c r="I195" s="9">
        <v>1149.3900000000001</v>
      </c>
      <c r="J195" s="10">
        <v>5.2989607918531523E-2</v>
      </c>
      <c r="K195" s="9">
        <v>645461</v>
      </c>
      <c r="L195" s="9">
        <v>16081736</v>
      </c>
      <c r="M195" s="9">
        <f t="shared" si="8"/>
        <v>16727197</v>
      </c>
    </row>
    <row r="196" spans="1:13" x14ac:dyDescent="0.2">
      <c r="A196" s="8" t="s">
        <v>56</v>
      </c>
      <c r="B196" s="9">
        <v>15411</v>
      </c>
      <c r="C196" s="9">
        <v>59</v>
      </c>
      <c r="D196" s="9">
        <v>658.48284813066095</v>
      </c>
      <c r="E196" s="9">
        <v>564.91789003910719</v>
      </c>
      <c r="F196" s="9">
        <v>206</v>
      </c>
      <c r="G196" s="9">
        <v>621</v>
      </c>
      <c r="H196" s="9">
        <v>63</v>
      </c>
      <c r="I196" s="9">
        <v>641.79</v>
      </c>
      <c r="J196" s="10">
        <v>8.8372200704201945E-2</v>
      </c>
      <c r="K196" s="9">
        <v>1076452</v>
      </c>
      <c r="L196" s="9">
        <v>14667077</v>
      </c>
      <c r="M196" s="9">
        <f t="shared" si="8"/>
        <v>15743529</v>
      </c>
    </row>
    <row r="197" spans="1:13" x14ac:dyDescent="0.2">
      <c r="A197" s="8" t="s">
        <v>57</v>
      </c>
      <c r="B197" s="9">
        <v>18275</v>
      </c>
      <c r="C197" s="9">
        <v>110</v>
      </c>
      <c r="D197" s="9">
        <v>748.60556668080244</v>
      </c>
      <c r="E197" s="9">
        <v>524.79636213534786</v>
      </c>
      <c r="F197" s="9">
        <v>169</v>
      </c>
      <c r="G197" s="9">
        <v>533</v>
      </c>
      <c r="H197" s="9">
        <v>5</v>
      </c>
      <c r="I197" s="9">
        <v>534.65</v>
      </c>
      <c r="J197" s="10">
        <v>3.758724323387376E-2</v>
      </c>
      <c r="K197" s="9">
        <v>457846</v>
      </c>
      <c r="L197" s="9">
        <v>12567996</v>
      </c>
      <c r="M197" s="9">
        <f t="shared" si="8"/>
        <v>13025842</v>
      </c>
    </row>
    <row r="198" spans="1:13" x14ac:dyDescent="0.2">
      <c r="A198" s="8" t="s">
        <v>58</v>
      </c>
      <c r="B198" s="9">
        <v>21848</v>
      </c>
      <c r="C198" s="9">
        <v>100</v>
      </c>
      <c r="D198" s="9">
        <v>1082.8917831007525</v>
      </c>
      <c r="E198" s="9">
        <v>706.97085025179081</v>
      </c>
      <c r="F198" s="9">
        <v>226</v>
      </c>
      <c r="G198" s="9">
        <v>618</v>
      </c>
      <c r="H198" s="9">
        <v>40</v>
      </c>
      <c r="I198" s="9">
        <v>631.20000000000005</v>
      </c>
      <c r="J198" s="10">
        <v>2.0920574087066372E-2</v>
      </c>
      <c r="K198" s="9">
        <v>254831</v>
      </c>
      <c r="L198" s="9">
        <v>11977246</v>
      </c>
      <c r="M198" s="9">
        <f t="shared" si="8"/>
        <v>12232077</v>
      </c>
    </row>
    <row r="199" spans="1:13" x14ac:dyDescent="0.2">
      <c r="A199" s="8" t="s">
        <v>59</v>
      </c>
      <c r="B199" s="9">
        <v>15313</v>
      </c>
      <c r="C199" s="9">
        <v>73</v>
      </c>
      <c r="D199" s="9">
        <v>889.52812021947091</v>
      </c>
      <c r="E199" s="9">
        <v>688.75993840128911</v>
      </c>
      <c r="F199" s="9">
        <v>186</v>
      </c>
      <c r="G199" s="9">
        <v>669</v>
      </c>
      <c r="H199" s="9">
        <v>45</v>
      </c>
      <c r="I199" s="9">
        <v>683.85</v>
      </c>
      <c r="J199" s="10">
        <v>3.5911491903040778E-2</v>
      </c>
      <c r="K199" s="9">
        <v>437434</v>
      </c>
      <c r="L199" s="9">
        <v>9516238</v>
      </c>
      <c r="M199" s="9">
        <f t="shared" si="8"/>
        <v>9953672</v>
      </c>
    </row>
    <row r="200" spans="1:13" x14ac:dyDescent="0.2">
      <c r="A200" s="8" t="s">
        <v>60</v>
      </c>
      <c r="B200" s="9">
        <v>10837</v>
      </c>
      <c r="C200" s="9">
        <v>51</v>
      </c>
      <c r="D200" s="9">
        <v>652.01040196108761</v>
      </c>
      <c r="E200" s="9">
        <v>383.13273092071194</v>
      </c>
      <c r="F200" s="9">
        <v>79</v>
      </c>
      <c r="G200" s="9">
        <v>377</v>
      </c>
      <c r="H200" s="9">
        <v>49</v>
      </c>
      <c r="I200" s="9">
        <v>393.17</v>
      </c>
      <c r="J200" s="10">
        <v>1.1811626352030834E-2</v>
      </c>
      <c r="K200" s="9">
        <v>143876</v>
      </c>
      <c r="L200" s="9">
        <v>9093543</v>
      </c>
      <c r="M200" s="9">
        <f t="shared" si="8"/>
        <v>9237419</v>
      </c>
    </row>
    <row r="201" spans="1:13" x14ac:dyDescent="0.2">
      <c r="A201" s="8" t="s">
        <v>61</v>
      </c>
      <c r="B201" s="9">
        <v>15481</v>
      </c>
      <c r="C201" s="9">
        <v>62</v>
      </c>
      <c r="D201" s="9">
        <v>893.04066291158404</v>
      </c>
      <c r="E201" s="9">
        <v>630.77383060246018</v>
      </c>
      <c r="F201" s="9">
        <v>131</v>
      </c>
      <c r="G201" s="9">
        <v>411</v>
      </c>
      <c r="H201" s="9">
        <v>46</v>
      </c>
      <c r="I201" s="9">
        <v>426.18</v>
      </c>
      <c r="J201" s="10">
        <v>1.3450739812211149E-2</v>
      </c>
      <c r="K201" s="9">
        <v>163842</v>
      </c>
      <c r="L201" s="9">
        <v>4255872</v>
      </c>
      <c r="M201" s="9">
        <f t="shared" si="8"/>
        <v>4419714</v>
      </c>
    </row>
    <row r="202" spans="1:13" x14ac:dyDescent="0.2">
      <c r="A202" s="8" t="s">
        <v>62</v>
      </c>
      <c r="B202" s="9">
        <v>8050</v>
      </c>
      <c r="C202" s="9">
        <v>69</v>
      </c>
      <c r="D202" s="9">
        <v>420.6723076727701</v>
      </c>
      <c r="E202" s="9">
        <v>281.56719403640642</v>
      </c>
      <c r="F202" s="9">
        <v>47</v>
      </c>
      <c r="G202" s="9">
        <v>301</v>
      </c>
      <c r="H202" s="9">
        <v>11</v>
      </c>
      <c r="I202" s="9">
        <v>304.63</v>
      </c>
      <c r="J202" s="10">
        <v>2.014799082226576E-2</v>
      </c>
      <c r="K202" s="9">
        <v>245421</v>
      </c>
      <c r="L202" s="9">
        <v>4100726</v>
      </c>
      <c r="M202" s="9">
        <f t="shared" si="8"/>
        <v>4346147</v>
      </c>
    </row>
    <row r="203" spans="1:13" x14ac:dyDescent="0.2">
      <c r="A203" s="8" t="s">
        <v>63</v>
      </c>
      <c r="B203" s="9">
        <v>7517</v>
      </c>
      <c r="C203" s="9">
        <v>45</v>
      </c>
      <c r="D203" s="9">
        <v>357.63486142723264</v>
      </c>
      <c r="E203" s="9">
        <v>200.81480519480522</v>
      </c>
      <c r="F203" s="9">
        <v>32</v>
      </c>
      <c r="G203" s="9">
        <v>184</v>
      </c>
      <c r="H203" s="9">
        <v>14</v>
      </c>
      <c r="I203" s="9">
        <v>188.62</v>
      </c>
      <c r="J203" s="10">
        <v>1.1399240657514175E-2</v>
      </c>
      <c r="K203" s="9">
        <v>138853</v>
      </c>
      <c r="L203" s="9">
        <v>4465524</v>
      </c>
      <c r="M203" s="9">
        <f t="shared" si="8"/>
        <v>4604377</v>
      </c>
    </row>
    <row r="204" spans="1:13" x14ac:dyDescent="0.2">
      <c r="A204" s="8" t="s">
        <v>64</v>
      </c>
      <c r="B204" s="9">
        <v>12435</v>
      </c>
      <c r="C204" s="9">
        <v>55</v>
      </c>
      <c r="D204" s="9">
        <v>502.38016817218198</v>
      </c>
      <c r="E204" s="9">
        <v>453.03401432602817</v>
      </c>
      <c r="F204" s="9">
        <v>78</v>
      </c>
      <c r="G204" s="9">
        <v>247</v>
      </c>
      <c r="H204" s="9">
        <v>25</v>
      </c>
      <c r="I204" s="9">
        <v>255.25</v>
      </c>
      <c r="J204" s="10">
        <v>5.1529474433986776E-2</v>
      </c>
      <c r="K204" s="9">
        <v>627675</v>
      </c>
      <c r="L204" s="9">
        <v>7025154</v>
      </c>
      <c r="M204" s="9">
        <f t="shared" si="8"/>
        <v>7652829</v>
      </c>
    </row>
    <row r="205" spans="1:13" x14ac:dyDescent="0.2">
      <c r="A205" s="8" t="s">
        <v>65</v>
      </c>
      <c r="B205" s="9">
        <v>10014</v>
      </c>
      <c r="C205" s="9">
        <v>53</v>
      </c>
      <c r="D205" s="9">
        <v>419.93521478521473</v>
      </c>
      <c r="E205" s="9">
        <v>321.57612387612386</v>
      </c>
      <c r="F205" s="9">
        <v>166</v>
      </c>
      <c r="G205" s="9">
        <v>552</v>
      </c>
      <c r="H205" s="9">
        <v>58</v>
      </c>
      <c r="I205" s="9">
        <v>571.14</v>
      </c>
      <c r="J205" s="10">
        <v>0.13610379955617072</v>
      </c>
      <c r="K205" s="9">
        <v>1657865</v>
      </c>
      <c r="L205" s="9">
        <v>13014922</v>
      </c>
      <c r="M205" s="9">
        <f t="shared" si="8"/>
        <v>14672787</v>
      </c>
    </row>
    <row r="206" spans="1:13" x14ac:dyDescent="0.2">
      <c r="A206" s="8" t="s">
        <v>66</v>
      </c>
      <c r="B206" s="9">
        <v>4534</v>
      </c>
      <c r="C206" s="9">
        <v>74</v>
      </c>
      <c r="D206" s="9">
        <v>213.04545454545453</v>
      </c>
      <c r="E206" s="9">
        <v>147.5</v>
      </c>
      <c r="F206" s="9">
        <v>20</v>
      </c>
      <c r="G206" s="9">
        <v>118</v>
      </c>
      <c r="H206" s="9">
        <v>12</v>
      </c>
      <c r="I206" s="9">
        <v>121.96</v>
      </c>
      <c r="J206" s="10">
        <v>1.6091335058510833E-2</v>
      </c>
      <c r="K206" s="9">
        <v>196007</v>
      </c>
      <c r="L206" s="9">
        <v>2275463</v>
      </c>
      <c r="M206" s="9">
        <f t="shared" si="8"/>
        <v>2471470</v>
      </c>
    </row>
    <row r="207" spans="1:13" x14ac:dyDescent="0.2">
      <c r="A207" s="8" t="s">
        <v>67</v>
      </c>
      <c r="B207" s="9">
        <v>10521</v>
      </c>
      <c r="C207" s="9">
        <v>57</v>
      </c>
      <c r="D207" s="9">
        <v>572.82778235640399</v>
      </c>
      <c r="E207" s="9">
        <v>528.23687326549486</v>
      </c>
      <c r="F207" s="9">
        <v>126</v>
      </c>
      <c r="G207" s="9">
        <v>381</v>
      </c>
      <c r="H207" s="9">
        <v>45</v>
      </c>
      <c r="I207" s="9">
        <v>395.85</v>
      </c>
      <c r="J207" s="10">
        <v>5.8586353606024787E-2</v>
      </c>
      <c r="K207" s="9">
        <v>713634</v>
      </c>
      <c r="L207" s="9">
        <v>15942673</v>
      </c>
      <c r="M207" s="9">
        <f t="shared" si="8"/>
        <v>16656307</v>
      </c>
    </row>
    <row r="208" spans="1:13" x14ac:dyDescent="0.2">
      <c r="A208" s="8" t="s">
        <v>68</v>
      </c>
      <c r="B208" s="9">
        <v>7107</v>
      </c>
      <c r="C208" s="9">
        <v>71</v>
      </c>
      <c r="D208" s="9">
        <v>333.56818181818181</v>
      </c>
      <c r="E208" s="9">
        <v>175.25</v>
      </c>
      <c r="F208" s="9">
        <v>16</v>
      </c>
      <c r="G208" s="9">
        <v>133</v>
      </c>
      <c r="H208" s="9">
        <v>10</v>
      </c>
      <c r="I208" s="9">
        <v>136.30000000000001</v>
      </c>
      <c r="J208" s="10">
        <v>8.1652539078156724E-3</v>
      </c>
      <c r="K208" s="9">
        <v>99460</v>
      </c>
      <c r="L208" s="9">
        <v>1794039</v>
      </c>
      <c r="M208" s="9">
        <f t="shared" si="8"/>
        <v>1893499</v>
      </c>
    </row>
    <row r="209" spans="1:13" x14ac:dyDescent="0.2">
      <c r="A209" s="8" t="s">
        <v>69</v>
      </c>
      <c r="B209" s="9">
        <v>8919</v>
      </c>
      <c r="C209" s="9">
        <v>67</v>
      </c>
      <c r="D209" s="9">
        <v>352.20454545454544</v>
      </c>
      <c r="E209" s="9">
        <v>300.57954545454544</v>
      </c>
      <c r="F209" s="9">
        <v>39</v>
      </c>
      <c r="G209" s="9">
        <v>249</v>
      </c>
      <c r="H209" s="9">
        <v>33</v>
      </c>
      <c r="I209" s="9">
        <v>259.89</v>
      </c>
      <c r="J209" s="10">
        <v>5.0464923281385861E-2</v>
      </c>
      <c r="K209" s="9">
        <v>614708</v>
      </c>
      <c r="L209" s="9">
        <v>10591779</v>
      </c>
      <c r="M209" s="9">
        <f t="shared" si="8"/>
        <v>11206487</v>
      </c>
    </row>
    <row r="210" spans="1:13" x14ac:dyDescent="0.2">
      <c r="A210" s="8" t="s">
        <v>70</v>
      </c>
      <c r="B210" s="9">
        <v>13265</v>
      </c>
      <c r="C210" s="9">
        <v>134</v>
      </c>
      <c r="D210" s="9">
        <v>474.32123640976715</v>
      </c>
      <c r="E210" s="9">
        <v>269.64699398552472</v>
      </c>
      <c r="F210" s="9">
        <v>21</v>
      </c>
      <c r="G210" s="9">
        <v>77</v>
      </c>
      <c r="H210" s="9">
        <v>26</v>
      </c>
      <c r="I210" s="9">
        <v>85.58</v>
      </c>
      <c r="J210" s="10">
        <v>2.1775886784146218E-2</v>
      </c>
      <c r="K210" s="9">
        <v>265250</v>
      </c>
      <c r="L210" s="9">
        <v>2334745</v>
      </c>
      <c r="M210" s="9">
        <f t="shared" si="8"/>
        <v>2599995</v>
      </c>
    </row>
    <row r="211" spans="1:13" x14ac:dyDescent="0.2">
      <c r="A211" s="8" t="s">
        <v>71</v>
      </c>
      <c r="B211" s="9">
        <v>4853</v>
      </c>
      <c r="C211" s="9">
        <v>22</v>
      </c>
      <c r="D211" s="9">
        <v>322.68639314600495</v>
      </c>
      <c r="E211" s="9">
        <v>223.14730223691402</v>
      </c>
      <c r="F211" s="9">
        <v>2</v>
      </c>
      <c r="G211" s="9">
        <v>32</v>
      </c>
      <c r="H211" s="9">
        <v>5</v>
      </c>
      <c r="I211" s="9">
        <v>33.65</v>
      </c>
      <c r="J211" s="10">
        <v>4.6846839423244913E-3</v>
      </c>
      <c r="K211" s="9">
        <v>57064</v>
      </c>
      <c r="L211" s="9">
        <v>4214660</v>
      </c>
      <c r="M211" s="9">
        <f t="shared" si="8"/>
        <v>4271724</v>
      </c>
    </row>
    <row r="212" spans="1:13" x14ac:dyDescent="0.2">
      <c r="A212" s="8" t="s">
        <v>72</v>
      </c>
      <c r="B212" s="9">
        <v>8273</v>
      </c>
      <c r="C212" s="9">
        <v>76</v>
      </c>
      <c r="D212" s="9">
        <v>374.75664312435498</v>
      </c>
      <c r="E212" s="9">
        <v>306.9541123218242</v>
      </c>
      <c r="F212" s="9">
        <v>34</v>
      </c>
      <c r="G212" s="9">
        <v>85</v>
      </c>
      <c r="H212" s="9">
        <v>17</v>
      </c>
      <c r="I212" s="9">
        <v>90.61</v>
      </c>
      <c r="J212" s="10">
        <v>2.4143815100431027E-2</v>
      </c>
      <c r="K212" s="9">
        <v>294093</v>
      </c>
      <c r="L212" s="9">
        <v>3123713</v>
      </c>
      <c r="M212" s="9">
        <f t="shared" si="8"/>
        <v>3417806</v>
      </c>
    </row>
    <row r="213" spans="1:13" x14ac:dyDescent="0.2">
      <c r="A213" s="8" t="s">
        <v>73</v>
      </c>
      <c r="B213" s="9">
        <v>8976</v>
      </c>
      <c r="C213" s="9">
        <v>44</v>
      </c>
      <c r="D213" s="9">
        <v>348.81859289752748</v>
      </c>
      <c r="E213" s="9">
        <v>225.9049565338911</v>
      </c>
      <c r="F213" s="9">
        <v>23</v>
      </c>
      <c r="G213" s="9">
        <v>94</v>
      </c>
      <c r="H213" s="9">
        <v>7</v>
      </c>
      <c r="I213" s="9">
        <v>96.31</v>
      </c>
      <c r="J213" s="10">
        <v>1.7732500840774455E-2</v>
      </c>
      <c r="K213" s="9">
        <v>215998</v>
      </c>
      <c r="L213" s="9">
        <v>4406260</v>
      </c>
      <c r="M213" s="9">
        <f t="shared" si="8"/>
        <v>4622258</v>
      </c>
    </row>
    <row r="214" spans="1:13" x14ac:dyDescent="0.2">
      <c r="A214" s="8" t="s">
        <v>74</v>
      </c>
      <c r="B214" s="9">
        <v>9776</v>
      </c>
      <c r="C214" s="9">
        <v>125</v>
      </c>
      <c r="D214" s="9">
        <v>470.58458110516943</v>
      </c>
      <c r="E214" s="9">
        <v>310.2075757575758</v>
      </c>
      <c r="F214" s="9">
        <v>40</v>
      </c>
      <c r="G214" s="9">
        <v>134</v>
      </c>
      <c r="H214" s="9">
        <v>26</v>
      </c>
      <c r="I214" s="9">
        <v>142.58000000000001</v>
      </c>
      <c r="J214" s="10">
        <v>8.7237286446796136E-3</v>
      </c>
      <c r="K214" s="9">
        <v>106263</v>
      </c>
      <c r="L214" s="9">
        <v>2606153</v>
      </c>
      <c r="M214" s="9">
        <f t="shared" si="8"/>
        <v>2712416</v>
      </c>
    </row>
    <row r="215" spans="1:13" x14ac:dyDescent="0.2">
      <c r="A215" s="8" t="s">
        <v>75</v>
      </c>
      <c r="B215" s="9">
        <v>8152</v>
      </c>
      <c r="C215" s="9">
        <v>34</v>
      </c>
      <c r="D215" s="9">
        <v>442.75510321837879</v>
      </c>
      <c r="E215" s="9">
        <v>306.00798200625763</v>
      </c>
      <c r="F215" s="9">
        <v>32</v>
      </c>
      <c r="G215" s="9">
        <v>190</v>
      </c>
      <c r="H215" s="9">
        <v>33</v>
      </c>
      <c r="I215" s="9">
        <v>200.89</v>
      </c>
      <c r="J215" s="10">
        <v>1.0010115344937943E-2</v>
      </c>
      <c r="K215" s="9">
        <v>121932</v>
      </c>
      <c r="L215" s="9">
        <v>2527036</v>
      </c>
      <c r="M215" s="9">
        <f t="shared" si="8"/>
        <v>2648968</v>
      </c>
    </row>
    <row r="216" spans="1:13" x14ac:dyDescent="0.2">
      <c r="A216" s="8" t="s">
        <v>76</v>
      </c>
      <c r="B216" s="9">
        <v>11057</v>
      </c>
      <c r="C216" s="9">
        <v>63</v>
      </c>
      <c r="D216" s="9">
        <v>514.99309759389541</v>
      </c>
      <c r="E216" s="9">
        <v>350.05683066933068</v>
      </c>
      <c r="F216" s="9">
        <v>48</v>
      </c>
      <c r="G216" s="9">
        <v>150</v>
      </c>
      <c r="H216" s="9">
        <v>27</v>
      </c>
      <c r="I216" s="9">
        <v>158.91</v>
      </c>
      <c r="J216" s="10">
        <v>1.0862261311641013E-2</v>
      </c>
      <c r="K216" s="9">
        <v>132312</v>
      </c>
      <c r="L216" s="9">
        <v>2076127</v>
      </c>
      <c r="M216" s="9">
        <f t="shared" si="8"/>
        <v>2208439</v>
      </c>
    </row>
    <row r="217" spans="1:13" x14ac:dyDescent="0.2">
      <c r="A217" s="8" t="s">
        <v>77</v>
      </c>
      <c r="B217" s="9">
        <v>13640</v>
      </c>
      <c r="C217" s="9">
        <v>104</v>
      </c>
      <c r="D217" s="9">
        <v>560.26422488528885</v>
      </c>
      <c r="E217" s="9">
        <v>359.36317232083201</v>
      </c>
      <c r="F217" s="9">
        <v>53</v>
      </c>
      <c r="G217" s="9">
        <v>227</v>
      </c>
      <c r="H217" s="9">
        <v>23</v>
      </c>
      <c r="I217" s="9">
        <v>234.59</v>
      </c>
      <c r="J217" s="10">
        <v>1.6195640368510868E-2</v>
      </c>
      <c r="K217" s="9">
        <v>197277</v>
      </c>
      <c r="L217" s="9">
        <v>1674813</v>
      </c>
      <c r="M217" s="9">
        <f t="shared" si="8"/>
        <v>1872090</v>
      </c>
    </row>
    <row r="218" spans="1:13" x14ac:dyDescent="0.2">
      <c r="A218" s="8" t="s">
        <v>175</v>
      </c>
      <c r="B218" s="9">
        <v>1328</v>
      </c>
      <c r="C218" s="9">
        <v>20</v>
      </c>
      <c r="D218" s="9">
        <v>77.949410393528055</v>
      </c>
      <c r="E218" s="9">
        <v>70.585774029891681</v>
      </c>
      <c r="F218" s="9">
        <v>27</v>
      </c>
      <c r="G218" s="9">
        <v>64</v>
      </c>
      <c r="H218" s="9">
        <v>4</v>
      </c>
      <c r="I218" s="9">
        <v>65.319999999999993</v>
      </c>
      <c r="J218" s="10">
        <v>8.4485528364451695E-2</v>
      </c>
      <c r="K218" s="9">
        <v>1029109</v>
      </c>
      <c r="L218" s="9">
        <v>3138327</v>
      </c>
      <c r="M218" s="9">
        <f t="shared" si="8"/>
        <v>4167436</v>
      </c>
    </row>
    <row r="219" spans="1:13" ht="12.75" thickBot="1" x14ac:dyDescent="0.25">
      <c r="A219" s="11" t="s">
        <v>176</v>
      </c>
      <c r="B219" s="12">
        <v>199</v>
      </c>
      <c r="C219" s="12">
        <v>6</v>
      </c>
      <c r="D219" s="12">
        <v>28.289840714840714</v>
      </c>
      <c r="E219" s="12">
        <v>22.198931623931625</v>
      </c>
      <c r="F219" s="12">
        <v>7</v>
      </c>
      <c r="G219" s="12">
        <v>18</v>
      </c>
      <c r="H219" s="12">
        <v>0</v>
      </c>
      <c r="I219" s="12">
        <v>18</v>
      </c>
      <c r="J219" s="13">
        <v>3.3067856950941742E-2</v>
      </c>
      <c r="K219" s="12">
        <v>402796</v>
      </c>
      <c r="L219" s="12">
        <v>3016090</v>
      </c>
      <c r="M219" s="12">
        <f t="shared" si="8"/>
        <v>3418886</v>
      </c>
    </row>
    <row r="220" spans="1:13" ht="12.75" thickBot="1" x14ac:dyDescent="0.25">
      <c r="A220" s="14" t="s">
        <v>4</v>
      </c>
      <c r="B220" s="15">
        <f>SUM(B193:B219)</f>
        <v>329817</v>
      </c>
      <c r="C220" s="15">
        <f>SUM(C193:C219)</f>
        <v>1828</v>
      </c>
      <c r="D220" s="15">
        <f>SUM(D193:D219)</f>
        <v>17785.052390006571</v>
      </c>
      <c r="E220" s="15">
        <f t="shared" ref="E220:M220" si="9">SUM(E193:E219)</f>
        <v>12815.273652582253</v>
      </c>
      <c r="F220" s="15">
        <f t="shared" si="9"/>
        <v>3824.5</v>
      </c>
      <c r="G220" s="15">
        <f t="shared" si="9"/>
        <v>12235</v>
      </c>
      <c r="H220" s="15">
        <f t="shared" si="9"/>
        <v>1180</v>
      </c>
      <c r="I220" s="15">
        <f t="shared" si="9"/>
        <v>12624.399999999996</v>
      </c>
      <c r="J220" s="15">
        <f t="shared" si="9"/>
        <v>1</v>
      </c>
      <c r="K220" s="15">
        <f t="shared" si="9"/>
        <v>12180892</v>
      </c>
      <c r="L220" s="15">
        <f t="shared" si="9"/>
        <v>231436955</v>
      </c>
      <c r="M220" s="15">
        <f t="shared" si="9"/>
        <v>243617847</v>
      </c>
    </row>
    <row r="221" spans="1:13" x14ac:dyDescent="0.2">
      <c r="A221" s="17" t="s">
        <v>47</v>
      </c>
    </row>
    <row r="222" spans="1:13" x14ac:dyDescent="0.2">
      <c r="A222" s="17" t="s">
        <v>48</v>
      </c>
    </row>
    <row r="224" spans="1:13" ht="12.75" x14ac:dyDescent="0.2">
      <c r="A224" s="26" t="s">
        <v>50</v>
      </c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</row>
    <row r="225" spans="1:13" ht="13.5" thickBot="1" x14ac:dyDescent="0.25">
      <c r="A225" s="26" t="s">
        <v>184</v>
      </c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</row>
    <row r="226" spans="1:13" ht="12.75" thickBot="1" x14ac:dyDescent="0.25">
      <c r="A226" s="27" t="s">
        <v>11</v>
      </c>
      <c r="B226" s="29" t="s">
        <v>5</v>
      </c>
      <c r="C226" s="30"/>
      <c r="D226" s="30"/>
      <c r="E226" s="30"/>
      <c r="F226" s="30"/>
      <c r="G226" s="30"/>
      <c r="H226" s="30"/>
      <c r="I226" s="31"/>
      <c r="J226" s="27" t="s">
        <v>0</v>
      </c>
      <c r="K226" s="27" t="s">
        <v>1</v>
      </c>
      <c r="L226" s="27" t="s">
        <v>2</v>
      </c>
      <c r="M226" s="27" t="s">
        <v>3</v>
      </c>
    </row>
    <row r="227" spans="1:13" ht="36.75" thickBot="1" x14ac:dyDescent="0.25">
      <c r="A227" s="28"/>
      <c r="B227" s="2" t="s">
        <v>186</v>
      </c>
      <c r="C227" s="2" t="s">
        <v>187</v>
      </c>
      <c r="D227" s="2" t="s">
        <v>188</v>
      </c>
      <c r="E227" s="2" t="s">
        <v>189</v>
      </c>
      <c r="F227" s="2" t="s">
        <v>190</v>
      </c>
      <c r="G227" s="2" t="s">
        <v>191</v>
      </c>
      <c r="H227" s="2" t="s">
        <v>192</v>
      </c>
      <c r="I227" s="3" t="s">
        <v>88</v>
      </c>
      <c r="J227" s="28"/>
      <c r="K227" s="28"/>
      <c r="L227" s="28"/>
      <c r="M227" s="28"/>
    </row>
    <row r="228" spans="1:13" x14ac:dyDescent="0.2">
      <c r="A228" s="4" t="s">
        <v>53</v>
      </c>
      <c r="B228" s="5">
        <v>31095</v>
      </c>
      <c r="C228" s="5">
        <v>77</v>
      </c>
      <c r="D228" s="5">
        <v>2297.1976475857182</v>
      </c>
      <c r="E228" s="5">
        <v>1574.7456507173383</v>
      </c>
      <c r="F228" s="5">
        <v>831.5</v>
      </c>
      <c r="G228" s="5">
        <v>2407</v>
      </c>
      <c r="H228" s="5">
        <v>284</v>
      </c>
      <c r="I228" s="5">
        <v>2500.7199999999998</v>
      </c>
      <c r="J228" s="6">
        <v>9.7324247772865871E-2</v>
      </c>
      <c r="K228" s="5">
        <v>1167126</v>
      </c>
      <c r="L228" s="5">
        <v>39323417</v>
      </c>
      <c r="M228" s="5">
        <f>+K228+L228</f>
        <v>40490543</v>
      </c>
    </row>
    <row r="229" spans="1:13" x14ac:dyDescent="0.2">
      <c r="A229" s="8" t="s">
        <v>54</v>
      </c>
      <c r="B229" s="9">
        <v>26624</v>
      </c>
      <c r="C229" s="9">
        <v>75</v>
      </c>
      <c r="D229" s="9">
        <v>2238.6042114645406</v>
      </c>
      <c r="E229" s="9">
        <v>1548.2540259357834</v>
      </c>
      <c r="F229" s="9">
        <v>786</v>
      </c>
      <c r="G229" s="9">
        <v>2248</v>
      </c>
      <c r="H229" s="9">
        <v>203</v>
      </c>
      <c r="I229" s="9">
        <v>2314.9899999999998</v>
      </c>
      <c r="J229" s="10">
        <v>8.7794000234973732E-2</v>
      </c>
      <c r="K229" s="9">
        <v>1052838</v>
      </c>
      <c r="L229" s="9">
        <v>25764606</v>
      </c>
      <c r="M229" s="9">
        <f t="shared" ref="M229:M254" si="10">+K229+L229</f>
        <v>26817444</v>
      </c>
    </row>
    <row r="230" spans="1:13" x14ac:dyDescent="0.2">
      <c r="A230" s="8" t="s">
        <v>55</v>
      </c>
      <c r="B230" s="9">
        <v>24547</v>
      </c>
      <c r="C230" s="9">
        <v>90</v>
      </c>
      <c r="D230" s="9">
        <v>1462.0688617494382</v>
      </c>
      <c r="E230" s="9">
        <v>1165.8164538230183</v>
      </c>
      <c r="F230" s="9">
        <v>349</v>
      </c>
      <c r="G230" s="9">
        <v>1143</v>
      </c>
      <c r="H230" s="9">
        <v>93</v>
      </c>
      <c r="I230" s="9">
        <v>1173.69</v>
      </c>
      <c r="J230" s="10">
        <v>5.5565453360703461E-2</v>
      </c>
      <c r="K230" s="9">
        <v>666348</v>
      </c>
      <c r="L230" s="9">
        <v>15999475</v>
      </c>
      <c r="M230" s="9">
        <f t="shared" si="10"/>
        <v>16665823</v>
      </c>
    </row>
    <row r="231" spans="1:13" x14ac:dyDescent="0.2">
      <c r="A231" s="8" t="s">
        <v>56</v>
      </c>
      <c r="B231" s="9">
        <v>14619</v>
      </c>
      <c r="C231" s="9">
        <v>52</v>
      </c>
      <c r="D231" s="9">
        <v>652.17995584729204</v>
      </c>
      <c r="E231" s="9">
        <v>550.12321300417682</v>
      </c>
      <c r="F231" s="9">
        <v>202</v>
      </c>
      <c r="G231" s="9">
        <v>603</v>
      </c>
      <c r="H231" s="9">
        <v>58</v>
      </c>
      <c r="I231" s="9">
        <v>622.14</v>
      </c>
      <c r="J231" s="10">
        <v>9.8529957606626098E-2</v>
      </c>
      <c r="K231" s="9">
        <v>1181585</v>
      </c>
      <c r="L231" s="9">
        <v>14018199</v>
      </c>
      <c r="M231" s="9">
        <f t="shared" si="10"/>
        <v>15199784</v>
      </c>
    </row>
    <row r="232" spans="1:13" x14ac:dyDescent="0.2">
      <c r="A232" s="8" t="s">
        <v>57</v>
      </c>
      <c r="B232" s="9">
        <v>15151</v>
      </c>
      <c r="C232" s="9">
        <v>76</v>
      </c>
      <c r="D232" s="9">
        <v>672.21004199950755</v>
      </c>
      <c r="E232" s="9">
        <v>421.29829046115714</v>
      </c>
      <c r="F232" s="9">
        <v>160</v>
      </c>
      <c r="G232" s="9">
        <v>535</v>
      </c>
      <c r="H232" s="9">
        <v>3</v>
      </c>
      <c r="I232" s="9">
        <v>535.99</v>
      </c>
      <c r="J232" s="10">
        <v>4.975250150561502E-2</v>
      </c>
      <c r="K232" s="9">
        <v>596639</v>
      </c>
      <c r="L232" s="9">
        <v>12427825</v>
      </c>
      <c r="M232" s="9">
        <f t="shared" si="10"/>
        <v>13024464</v>
      </c>
    </row>
    <row r="233" spans="1:13" x14ac:dyDescent="0.2">
      <c r="A233" s="8" t="s">
        <v>58</v>
      </c>
      <c r="B233" s="9">
        <v>18895</v>
      </c>
      <c r="C233" s="9">
        <v>66</v>
      </c>
      <c r="D233" s="9">
        <v>1140.1602624956054</v>
      </c>
      <c r="E233" s="9">
        <v>720.61987366466371</v>
      </c>
      <c r="F233" s="9">
        <v>210</v>
      </c>
      <c r="G233" s="9">
        <v>631</v>
      </c>
      <c r="H233" s="9">
        <v>54</v>
      </c>
      <c r="I233" s="9">
        <v>648.82000000000005</v>
      </c>
      <c r="J233" s="10">
        <v>2.1078677228806377E-2</v>
      </c>
      <c r="K233" s="9">
        <v>252778</v>
      </c>
      <c r="L233" s="9">
        <v>12159480</v>
      </c>
      <c r="M233" s="9">
        <f t="shared" si="10"/>
        <v>12412258</v>
      </c>
    </row>
    <row r="234" spans="1:13" x14ac:dyDescent="0.2">
      <c r="A234" s="8" t="s">
        <v>59</v>
      </c>
      <c r="B234" s="9">
        <v>14330</v>
      </c>
      <c r="C234" s="9">
        <v>73</v>
      </c>
      <c r="D234" s="9">
        <v>917.48092033895693</v>
      </c>
      <c r="E234" s="9">
        <v>669.14455670259315</v>
      </c>
      <c r="F234" s="9">
        <v>177</v>
      </c>
      <c r="G234" s="9">
        <v>628</v>
      </c>
      <c r="H234" s="9">
        <v>39</v>
      </c>
      <c r="I234" s="9">
        <v>640.87</v>
      </c>
      <c r="J234" s="10">
        <v>3.3002796292331348E-2</v>
      </c>
      <c r="K234" s="9">
        <v>395774</v>
      </c>
      <c r="L234" s="9">
        <v>9466093</v>
      </c>
      <c r="M234" s="9">
        <f t="shared" si="10"/>
        <v>9861867</v>
      </c>
    </row>
    <row r="235" spans="1:13" x14ac:dyDescent="0.2">
      <c r="A235" s="8" t="s">
        <v>60</v>
      </c>
      <c r="B235" s="9">
        <v>10643</v>
      </c>
      <c r="C235" s="9">
        <v>52</v>
      </c>
      <c r="D235" s="9">
        <v>633.13704954442062</v>
      </c>
      <c r="E235" s="9">
        <v>373.11308890929308</v>
      </c>
      <c r="F235" s="9">
        <v>72</v>
      </c>
      <c r="G235" s="9">
        <v>394</v>
      </c>
      <c r="H235" s="9">
        <v>31</v>
      </c>
      <c r="I235" s="9">
        <v>404.23</v>
      </c>
      <c r="J235" s="10">
        <v>1.8256338730075067E-2</v>
      </c>
      <c r="K235" s="9">
        <v>218932</v>
      </c>
      <c r="L235" s="9">
        <v>9204888</v>
      </c>
      <c r="M235" s="9">
        <f t="shared" si="10"/>
        <v>9423820</v>
      </c>
    </row>
    <row r="236" spans="1:13" x14ac:dyDescent="0.2">
      <c r="A236" s="8" t="s">
        <v>61</v>
      </c>
      <c r="B236" s="9">
        <v>14936</v>
      </c>
      <c r="C236" s="9">
        <v>61</v>
      </c>
      <c r="D236" s="9">
        <v>881.32847841296825</v>
      </c>
      <c r="E236" s="9">
        <v>590.57532408235318</v>
      </c>
      <c r="F236" s="9">
        <v>143</v>
      </c>
      <c r="G236" s="9">
        <v>400</v>
      </c>
      <c r="H236" s="9">
        <v>51</v>
      </c>
      <c r="I236" s="9">
        <v>416.83</v>
      </c>
      <c r="J236" s="10">
        <v>1.7510229516078665E-2</v>
      </c>
      <c r="K236" s="9">
        <v>209985</v>
      </c>
      <c r="L236" s="9">
        <v>4200460</v>
      </c>
      <c r="M236" s="9">
        <f t="shared" si="10"/>
        <v>4410445</v>
      </c>
    </row>
    <row r="237" spans="1:13" x14ac:dyDescent="0.2">
      <c r="A237" s="8" t="s">
        <v>62</v>
      </c>
      <c r="B237" s="9">
        <v>6684</v>
      </c>
      <c r="C237" s="9">
        <v>54</v>
      </c>
      <c r="D237" s="9">
        <v>429.81266254066651</v>
      </c>
      <c r="E237" s="9">
        <v>286.04967552767948</v>
      </c>
      <c r="F237" s="9">
        <v>40</v>
      </c>
      <c r="G237" s="9">
        <v>240</v>
      </c>
      <c r="H237" s="9">
        <v>12</v>
      </c>
      <c r="I237" s="9">
        <v>243.96</v>
      </c>
      <c r="J237" s="10">
        <v>1.5264823110036825E-2</v>
      </c>
      <c r="K237" s="9">
        <v>183058</v>
      </c>
      <c r="L237" s="9">
        <v>4066606</v>
      </c>
      <c r="M237" s="9">
        <f t="shared" si="10"/>
        <v>4249664</v>
      </c>
    </row>
    <row r="238" spans="1:13" x14ac:dyDescent="0.2">
      <c r="A238" s="8" t="s">
        <v>63</v>
      </c>
      <c r="B238" s="9">
        <v>7404</v>
      </c>
      <c r="C238" s="9">
        <v>42</v>
      </c>
      <c r="D238" s="9">
        <v>357.95116883116879</v>
      </c>
      <c r="E238" s="9">
        <v>194.12662337662334</v>
      </c>
      <c r="F238" s="9">
        <v>31</v>
      </c>
      <c r="G238" s="9">
        <v>201</v>
      </c>
      <c r="H238" s="9">
        <v>17</v>
      </c>
      <c r="I238" s="9">
        <v>206.61</v>
      </c>
      <c r="J238" s="10">
        <v>1.8783348728488414E-2</v>
      </c>
      <c r="K238" s="9">
        <v>225252</v>
      </c>
      <c r="L238" s="9">
        <v>4402459</v>
      </c>
      <c r="M238" s="9">
        <f t="shared" si="10"/>
        <v>4627711</v>
      </c>
    </row>
    <row r="239" spans="1:13" x14ac:dyDescent="0.2">
      <c r="A239" s="8" t="s">
        <v>64</v>
      </c>
      <c r="B239" s="9">
        <v>11445</v>
      </c>
      <c r="C239" s="9">
        <v>41</v>
      </c>
      <c r="D239" s="9">
        <v>499.11688206374492</v>
      </c>
      <c r="E239" s="9">
        <v>437.88960933647218</v>
      </c>
      <c r="F239" s="9">
        <v>59</v>
      </c>
      <c r="G239" s="9">
        <v>234</v>
      </c>
      <c r="H239" s="9">
        <v>22</v>
      </c>
      <c r="I239" s="9">
        <v>241.26</v>
      </c>
      <c r="J239" s="10">
        <v>5.0570133504855654E-2</v>
      </c>
      <c r="K239" s="9">
        <v>606444</v>
      </c>
      <c r="L239" s="9">
        <v>6673863</v>
      </c>
      <c r="M239" s="9">
        <f t="shared" si="10"/>
        <v>7280307</v>
      </c>
    </row>
    <row r="240" spans="1:13" x14ac:dyDescent="0.2">
      <c r="A240" s="8" t="s">
        <v>65</v>
      </c>
      <c r="B240" s="9">
        <v>9484</v>
      </c>
      <c r="C240" s="9">
        <v>49</v>
      </c>
      <c r="D240" s="9">
        <v>425.5109386909387</v>
      </c>
      <c r="E240" s="9">
        <v>308.47002960002959</v>
      </c>
      <c r="F240" s="9">
        <v>176</v>
      </c>
      <c r="G240" s="9">
        <v>448</v>
      </c>
      <c r="H240" s="9">
        <v>66</v>
      </c>
      <c r="I240" s="9">
        <v>469.78</v>
      </c>
      <c r="J240" s="10">
        <v>0.12206380422771046</v>
      </c>
      <c r="K240" s="9">
        <v>1463806</v>
      </c>
      <c r="L240" s="9">
        <v>12023817</v>
      </c>
      <c r="M240" s="9">
        <f t="shared" si="10"/>
        <v>13487623</v>
      </c>
    </row>
    <row r="241" spans="1:13" x14ac:dyDescent="0.2">
      <c r="A241" s="8" t="s">
        <v>66</v>
      </c>
      <c r="B241" s="9">
        <v>3084</v>
      </c>
      <c r="C241" s="9">
        <v>27</v>
      </c>
      <c r="D241" s="9">
        <v>212.04545454545453</v>
      </c>
      <c r="E241" s="9">
        <v>142.5</v>
      </c>
      <c r="F241" s="9">
        <v>28</v>
      </c>
      <c r="G241" s="9">
        <v>133</v>
      </c>
      <c r="H241" s="9">
        <v>16</v>
      </c>
      <c r="I241" s="9">
        <v>138.28</v>
      </c>
      <c r="J241" s="10">
        <v>2.0739942754732968E-2</v>
      </c>
      <c r="K241" s="9">
        <v>248716</v>
      </c>
      <c r="L241" s="9">
        <v>2109392</v>
      </c>
      <c r="M241" s="9">
        <f t="shared" si="10"/>
        <v>2358108</v>
      </c>
    </row>
    <row r="242" spans="1:13" x14ac:dyDescent="0.2">
      <c r="A242" s="8" t="s">
        <v>67</v>
      </c>
      <c r="B242" s="9">
        <v>9680</v>
      </c>
      <c r="C242" s="9">
        <v>43</v>
      </c>
      <c r="D242" s="9">
        <v>526.62767606591308</v>
      </c>
      <c r="E242" s="9">
        <v>484.19585788409495</v>
      </c>
      <c r="F242" s="9">
        <v>129</v>
      </c>
      <c r="G242" s="9">
        <v>306</v>
      </c>
      <c r="H242" s="9">
        <v>44</v>
      </c>
      <c r="I242" s="9">
        <v>320.52</v>
      </c>
      <c r="J242" s="10">
        <v>6.7405773520098147E-2</v>
      </c>
      <c r="K242" s="9">
        <v>808339</v>
      </c>
      <c r="L242" s="9">
        <v>15713370</v>
      </c>
      <c r="M242" s="9">
        <f t="shared" si="10"/>
        <v>16521709</v>
      </c>
    </row>
    <row r="243" spans="1:13" x14ac:dyDescent="0.2">
      <c r="A243" s="8" t="s">
        <v>68</v>
      </c>
      <c r="B243" s="9">
        <v>6928</v>
      </c>
      <c r="C243" s="9">
        <v>70</v>
      </c>
      <c r="D243" s="9">
        <v>330.54545454545456</v>
      </c>
      <c r="E243" s="9">
        <v>151.5</v>
      </c>
      <c r="F243" s="9">
        <v>5</v>
      </c>
      <c r="G243" s="9">
        <v>98</v>
      </c>
      <c r="H243" s="9">
        <v>11</v>
      </c>
      <c r="I243" s="9">
        <v>101.63</v>
      </c>
      <c r="J243" s="10">
        <v>1.0860658920658701E-2</v>
      </c>
      <c r="K243" s="9">
        <v>130242</v>
      </c>
      <c r="L243" s="9">
        <v>1728956</v>
      </c>
      <c r="M243" s="9">
        <f t="shared" si="10"/>
        <v>1859198</v>
      </c>
    </row>
    <row r="244" spans="1:13" x14ac:dyDescent="0.2">
      <c r="A244" s="8" t="s">
        <v>69</v>
      </c>
      <c r="B244" s="9">
        <v>8452</v>
      </c>
      <c r="C244" s="9">
        <v>72</v>
      </c>
      <c r="D244" s="9">
        <v>358</v>
      </c>
      <c r="E244" s="9">
        <v>311.84090909090907</v>
      </c>
      <c r="F244" s="9">
        <v>41</v>
      </c>
      <c r="G244" s="9">
        <v>244</v>
      </c>
      <c r="H244" s="9">
        <v>43</v>
      </c>
      <c r="I244" s="9">
        <v>258.19</v>
      </c>
      <c r="J244" s="10">
        <v>6.1333748528369994E-2</v>
      </c>
      <c r="K244" s="9">
        <v>735523</v>
      </c>
      <c r="L244" s="9">
        <v>10240948</v>
      </c>
      <c r="M244" s="9">
        <f t="shared" si="10"/>
        <v>10976471</v>
      </c>
    </row>
    <row r="245" spans="1:13" x14ac:dyDescent="0.2">
      <c r="A245" s="8" t="s">
        <v>70</v>
      </c>
      <c r="B245" s="9">
        <v>4089</v>
      </c>
      <c r="C245" s="9">
        <v>38</v>
      </c>
      <c r="D245" s="9">
        <v>468.66455211455212</v>
      </c>
      <c r="E245" s="9">
        <v>247.88208458208456</v>
      </c>
      <c r="F245" s="9">
        <v>24</v>
      </c>
      <c r="G245" s="9">
        <v>70</v>
      </c>
      <c r="H245" s="9">
        <v>19</v>
      </c>
      <c r="I245" s="9">
        <v>76.27</v>
      </c>
      <c r="J245" s="10">
        <v>1.953775528387186E-3</v>
      </c>
      <c r="K245" s="9">
        <v>23430</v>
      </c>
      <c r="L245" s="9">
        <v>2396113</v>
      </c>
      <c r="M245" s="9">
        <f t="shared" si="10"/>
        <v>2419543</v>
      </c>
    </row>
    <row r="246" spans="1:13" x14ac:dyDescent="0.2">
      <c r="A246" s="8" t="s">
        <v>71</v>
      </c>
      <c r="B246" s="9">
        <v>4699</v>
      </c>
      <c r="C246" s="9">
        <v>23</v>
      </c>
      <c r="D246" s="9">
        <v>311.52803937152061</v>
      </c>
      <c r="E246" s="9">
        <v>210.02279461627583</v>
      </c>
      <c r="F246" s="9">
        <v>1</v>
      </c>
      <c r="G246" s="9">
        <v>31</v>
      </c>
      <c r="H246" s="9">
        <v>6</v>
      </c>
      <c r="I246" s="9">
        <v>32.979999999999997</v>
      </c>
      <c r="J246" s="10">
        <v>6.447447066738222E-3</v>
      </c>
      <c r="K246" s="9">
        <v>77319</v>
      </c>
      <c r="L246" s="9">
        <v>4290417</v>
      </c>
      <c r="M246" s="9">
        <f t="shared" si="10"/>
        <v>4367736</v>
      </c>
    </row>
    <row r="247" spans="1:13" x14ac:dyDescent="0.2">
      <c r="A247" s="8" t="s">
        <v>72</v>
      </c>
      <c r="B247" s="9">
        <v>6951</v>
      </c>
      <c r="C247" s="9">
        <v>76</v>
      </c>
      <c r="D247" s="9">
        <v>391.90472805194872</v>
      </c>
      <c r="E247" s="9">
        <v>305.65244450216517</v>
      </c>
      <c r="F247" s="9">
        <v>41</v>
      </c>
      <c r="G247" s="9">
        <v>88</v>
      </c>
      <c r="H247" s="9">
        <v>22</v>
      </c>
      <c r="I247" s="9">
        <v>95.26</v>
      </c>
      <c r="J247" s="10">
        <v>2.0539632300222717E-2</v>
      </c>
      <c r="K247" s="9">
        <v>246314</v>
      </c>
      <c r="L247" s="9">
        <v>2990852</v>
      </c>
      <c r="M247" s="9">
        <f t="shared" si="10"/>
        <v>3237166</v>
      </c>
    </row>
    <row r="248" spans="1:13" x14ac:dyDescent="0.2">
      <c r="A248" s="8" t="s">
        <v>73</v>
      </c>
      <c r="B248" s="9">
        <v>8132</v>
      </c>
      <c r="C248" s="9">
        <v>36</v>
      </c>
      <c r="D248" s="9">
        <v>336.67081570667159</v>
      </c>
      <c r="E248" s="9">
        <v>193.63054634640221</v>
      </c>
      <c r="F248" s="9">
        <v>14</v>
      </c>
      <c r="G248" s="9">
        <v>83</v>
      </c>
      <c r="H248" s="9">
        <v>0</v>
      </c>
      <c r="I248" s="9">
        <v>83</v>
      </c>
      <c r="J248" s="10">
        <v>1.8568195722341141E-2</v>
      </c>
      <c r="K248" s="9">
        <v>222672</v>
      </c>
      <c r="L248" s="9">
        <v>4343623</v>
      </c>
      <c r="M248" s="9">
        <f t="shared" si="10"/>
        <v>4566295</v>
      </c>
    </row>
    <row r="249" spans="1:13" x14ac:dyDescent="0.2">
      <c r="A249" s="8" t="s">
        <v>74</v>
      </c>
      <c r="B249" s="9">
        <v>4482</v>
      </c>
      <c r="C249" s="9">
        <v>38</v>
      </c>
      <c r="D249" s="9">
        <v>456.25153263403263</v>
      </c>
      <c r="E249" s="9">
        <v>292.28857808857811</v>
      </c>
      <c r="F249" s="9">
        <v>37</v>
      </c>
      <c r="G249" s="9">
        <v>122</v>
      </c>
      <c r="H249" s="9">
        <v>13</v>
      </c>
      <c r="I249" s="9">
        <v>126.29</v>
      </c>
      <c r="J249" s="10">
        <v>5.4304539104988014E-3</v>
      </c>
      <c r="K249" s="9">
        <v>65123</v>
      </c>
      <c r="L249" s="9">
        <v>2635685</v>
      </c>
      <c r="M249" s="9">
        <f t="shared" si="10"/>
        <v>2700808</v>
      </c>
    </row>
    <row r="250" spans="1:13" x14ac:dyDescent="0.2">
      <c r="A250" s="8" t="s">
        <v>75</v>
      </c>
      <c r="B250" s="9">
        <v>7332</v>
      </c>
      <c r="C250" s="9">
        <v>31</v>
      </c>
      <c r="D250" s="9">
        <v>410.59588881001486</v>
      </c>
      <c r="E250" s="9">
        <v>286.85738747008492</v>
      </c>
      <c r="F250" s="9">
        <v>23</v>
      </c>
      <c r="G250" s="9">
        <v>126</v>
      </c>
      <c r="H250" s="9">
        <v>22</v>
      </c>
      <c r="I250" s="9">
        <v>133.26</v>
      </c>
      <c r="J250" s="10">
        <v>1.2530285910278939E-2</v>
      </c>
      <c r="K250" s="9">
        <v>150265</v>
      </c>
      <c r="L250" s="9">
        <v>2468553</v>
      </c>
      <c r="M250" s="9">
        <f t="shared" si="10"/>
        <v>2618818</v>
      </c>
    </row>
    <row r="251" spans="1:13" x14ac:dyDescent="0.2">
      <c r="A251" s="8" t="s">
        <v>76</v>
      </c>
      <c r="B251" s="9">
        <v>9938</v>
      </c>
      <c r="C251" s="9">
        <v>55</v>
      </c>
      <c r="D251" s="9">
        <v>486.25161407637609</v>
      </c>
      <c r="E251" s="9">
        <v>338.64966533362951</v>
      </c>
      <c r="F251" s="9">
        <v>34</v>
      </c>
      <c r="G251" s="9">
        <v>120</v>
      </c>
      <c r="H251" s="9">
        <v>21</v>
      </c>
      <c r="I251" s="9">
        <v>126.93</v>
      </c>
      <c r="J251" s="10">
        <v>1.5422552900038747E-2</v>
      </c>
      <c r="K251" s="9">
        <v>184949</v>
      </c>
      <c r="L251" s="9">
        <v>1966583</v>
      </c>
      <c r="M251" s="9">
        <f t="shared" si="10"/>
        <v>2151532</v>
      </c>
    </row>
    <row r="252" spans="1:13" x14ac:dyDescent="0.2">
      <c r="A252" s="8" t="s">
        <v>77</v>
      </c>
      <c r="B252" s="9">
        <v>9022</v>
      </c>
      <c r="C252" s="9">
        <v>40</v>
      </c>
      <c r="D252" s="9">
        <v>494.11985603903941</v>
      </c>
      <c r="E252" s="9">
        <v>311.38569467662086</v>
      </c>
      <c r="F252" s="9">
        <v>35</v>
      </c>
      <c r="G252" s="9">
        <v>163</v>
      </c>
      <c r="H252" s="9">
        <v>25</v>
      </c>
      <c r="I252" s="9">
        <v>171.25</v>
      </c>
      <c r="J252" s="10">
        <v>1.0318571582359904E-2</v>
      </c>
      <c r="K252" s="9">
        <v>123742</v>
      </c>
      <c r="L252" s="9">
        <v>1611900</v>
      </c>
      <c r="M252" s="9">
        <f t="shared" si="10"/>
        <v>1735642</v>
      </c>
    </row>
    <row r="253" spans="1:13" x14ac:dyDescent="0.2">
      <c r="A253" s="8" t="s">
        <v>175</v>
      </c>
      <c r="B253" s="9">
        <v>435</v>
      </c>
      <c r="C253" s="9">
        <v>10</v>
      </c>
      <c r="D253" s="9">
        <v>67.03691632269171</v>
      </c>
      <c r="E253" s="9">
        <v>52.389189049964443</v>
      </c>
      <c r="F253" s="9">
        <v>10</v>
      </c>
      <c r="G253" s="9">
        <v>40</v>
      </c>
      <c r="H253" s="9">
        <v>3</v>
      </c>
      <c r="I253" s="9">
        <v>40.99</v>
      </c>
      <c r="J253" s="10">
        <v>2.7832334434257311E-2</v>
      </c>
      <c r="K253" s="9">
        <v>333769</v>
      </c>
      <c r="L253" s="9">
        <v>2918542</v>
      </c>
      <c r="M253" s="9">
        <f t="shared" si="10"/>
        <v>3252311</v>
      </c>
    </row>
    <row r="254" spans="1:13" ht="12.75" thickBot="1" x14ac:dyDescent="0.25">
      <c r="A254" s="11" t="s">
        <v>176</v>
      </c>
      <c r="B254" s="12">
        <v>93</v>
      </c>
      <c r="C254" s="12">
        <v>6</v>
      </c>
      <c r="D254" s="12">
        <v>23.65443181818182</v>
      </c>
      <c r="E254" s="12">
        <v>19.84</v>
      </c>
      <c r="F254" s="12">
        <v>5</v>
      </c>
      <c r="G254" s="12">
        <v>9</v>
      </c>
      <c r="H254" s="12">
        <v>0</v>
      </c>
      <c r="I254" s="12">
        <v>9</v>
      </c>
      <c r="J254" s="13">
        <v>3.5120315101850458E-2</v>
      </c>
      <c r="K254" s="12">
        <v>421168</v>
      </c>
      <c r="L254" s="12">
        <v>2704466</v>
      </c>
      <c r="M254" s="12">
        <f t="shared" si="10"/>
        <v>3125634</v>
      </c>
    </row>
    <row r="255" spans="1:13" ht="12.75" thickBot="1" x14ac:dyDescent="0.25">
      <c r="A255" s="14" t="s">
        <v>4</v>
      </c>
      <c r="B255" s="15">
        <f>SUM(B228:B254)</f>
        <v>289174</v>
      </c>
      <c r="C255" s="15">
        <f t="shared" ref="C255:I255" si="11">SUM(C228:C254)</f>
        <v>1373</v>
      </c>
      <c r="D255" s="15">
        <f t="shared" si="11"/>
        <v>17480.656041666818</v>
      </c>
      <c r="E255" s="15">
        <f t="shared" si="11"/>
        <v>12188.861566781994</v>
      </c>
      <c r="F255" s="15">
        <f t="shared" si="11"/>
        <v>3663.5</v>
      </c>
      <c r="G255" s="15">
        <f t="shared" si="11"/>
        <v>11745</v>
      </c>
      <c r="H255" s="15">
        <f t="shared" si="11"/>
        <v>1178</v>
      </c>
      <c r="I255" s="15">
        <f t="shared" si="11"/>
        <v>12133.740000000002</v>
      </c>
      <c r="J255" s="15">
        <f t="shared" ref="J255" si="12">SUM(J228:J254)</f>
        <v>1.0000000000000002</v>
      </c>
      <c r="K255" s="15">
        <f t="shared" ref="K255" si="13">SUM(K228:K254)</f>
        <v>11992136</v>
      </c>
      <c r="L255" s="15">
        <f t="shared" ref="L255" si="14">SUM(L228:L254)</f>
        <v>227850588</v>
      </c>
      <c r="M255" s="15">
        <f t="shared" ref="M255" si="15">SUM(M228:M254)</f>
        <v>239842724</v>
      </c>
    </row>
    <row r="256" spans="1:13" x14ac:dyDescent="0.2">
      <c r="A256" s="17" t="s">
        <v>47</v>
      </c>
    </row>
    <row r="257" spans="1:13" x14ac:dyDescent="0.2">
      <c r="A257" s="17" t="s">
        <v>48</v>
      </c>
    </row>
    <row r="258" spans="1:13" ht="12.75" customHeight="1" x14ac:dyDescent="0.2"/>
    <row r="260" spans="1:13" ht="12.75" x14ac:dyDescent="0.2">
      <c r="A260" s="26" t="s">
        <v>51</v>
      </c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</row>
    <row r="261" spans="1:13" ht="13.5" thickBot="1" x14ac:dyDescent="0.25">
      <c r="A261" s="26" t="s">
        <v>173</v>
      </c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</row>
    <row r="262" spans="1:13" ht="12.75" thickBot="1" x14ac:dyDescent="0.25">
      <c r="A262" s="27" t="s">
        <v>11</v>
      </c>
      <c r="B262" s="29" t="s">
        <v>5</v>
      </c>
      <c r="C262" s="30"/>
      <c r="D262" s="30"/>
      <c r="E262" s="30"/>
      <c r="F262" s="30"/>
      <c r="G262" s="30"/>
      <c r="H262" s="30"/>
      <c r="I262" s="31"/>
      <c r="J262" s="27" t="s">
        <v>0</v>
      </c>
      <c r="K262" s="27" t="s">
        <v>1</v>
      </c>
      <c r="L262" s="27" t="s">
        <v>2</v>
      </c>
      <c r="M262" s="27" t="s">
        <v>3</v>
      </c>
    </row>
    <row r="263" spans="1:13" ht="36.75" thickBot="1" x14ac:dyDescent="0.25">
      <c r="A263" s="28"/>
      <c r="B263" s="2" t="s">
        <v>177</v>
      </c>
      <c r="C263" s="2" t="s">
        <v>178</v>
      </c>
      <c r="D263" s="2" t="s">
        <v>179</v>
      </c>
      <c r="E263" s="2" t="s">
        <v>180</v>
      </c>
      <c r="F263" s="2" t="s">
        <v>181</v>
      </c>
      <c r="G263" s="2" t="s">
        <v>182</v>
      </c>
      <c r="H263" s="2" t="s">
        <v>183</v>
      </c>
      <c r="I263" s="3" t="s">
        <v>88</v>
      </c>
      <c r="J263" s="28"/>
      <c r="K263" s="28"/>
      <c r="L263" s="28"/>
      <c r="M263" s="28"/>
    </row>
    <row r="264" spans="1:13" x14ac:dyDescent="0.2">
      <c r="A264" s="4" t="s">
        <v>53</v>
      </c>
      <c r="B264" s="5">
        <v>30480</v>
      </c>
      <c r="C264" s="5">
        <v>77</v>
      </c>
      <c r="D264" s="5">
        <v>2236.6370770230128</v>
      </c>
      <c r="E264" s="5">
        <v>1499.8421993241232</v>
      </c>
      <c r="F264" s="5">
        <v>855.5</v>
      </c>
      <c r="G264" s="5">
        <v>2305</v>
      </c>
      <c r="H264" s="5">
        <v>279</v>
      </c>
      <c r="I264" s="5">
        <v>2397.0700000000002</v>
      </c>
      <c r="J264" s="6">
        <v>0.10430448316781239</v>
      </c>
      <c r="K264" s="5">
        <v>1220349</v>
      </c>
      <c r="L264" s="5">
        <v>39163902</v>
      </c>
      <c r="M264" s="5">
        <f>+K264+L264</f>
        <v>40384251</v>
      </c>
    </row>
    <row r="265" spans="1:13" x14ac:dyDescent="0.2">
      <c r="A265" s="8" t="s">
        <v>54</v>
      </c>
      <c r="B265" s="9">
        <v>26767</v>
      </c>
      <c r="C265" s="9">
        <v>76</v>
      </c>
      <c r="D265" s="9">
        <v>2232.5971025546719</v>
      </c>
      <c r="E265" s="9">
        <v>1508.9380116455804</v>
      </c>
      <c r="F265" s="9">
        <v>763</v>
      </c>
      <c r="G265" s="9">
        <v>2171</v>
      </c>
      <c r="H265" s="9">
        <v>237</v>
      </c>
      <c r="I265" s="9">
        <v>2249.21</v>
      </c>
      <c r="J265" s="10">
        <v>8.761354638886866E-2</v>
      </c>
      <c r="K265" s="9">
        <v>1025067</v>
      </c>
      <c r="L265" s="9">
        <v>25434595</v>
      </c>
      <c r="M265" s="9">
        <f t="shared" ref="M265:M290" si="16">+K265+L265</f>
        <v>26459662</v>
      </c>
    </row>
    <row r="266" spans="1:13" x14ac:dyDescent="0.2">
      <c r="A266" s="8" t="s">
        <v>55</v>
      </c>
      <c r="B266" s="9">
        <v>24666</v>
      </c>
      <c r="C266" s="9">
        <v>90</v>
      </c>
      <c r="D266" s="9">
        <v>1432.1590251546952</v>
      </c>
      <c r="E266" s="9">
        <v>1129.6682127755851</v>
      </c>
      <c r="F266" s="9">
        <v>388</v>
      </c>
      <c r="G266" s="9">
        <v>1050</v>
      </c>
      <c r="H266" s="9">
        <v>121</v>
      </c>
      <c r="I266" s="9">
        <v>1089.93</v>
      </c>
      <c r="J266" s="10">
        <v>6.3933167670509702E-2</v>
      </c>
      <c r="K266" s="9">
        <v>748010</v>
      </c>
      <c r="L266" s="9">
        <v>15683086</v>
      </c>
      <c r="M266" s="9">
        <f t="shared" si="16"/>
        <v>16431096</v>
      </c>
    </row>
    <row r="267" spans="1:13" x14ac:dyDescent="0.2">
      <c r="A267" s="8" t="s">
        <v>56</v>
      </c>
      <c r="B267" s="9">
        <v>14121</v>
      </c>
      <c r="C267" s="9">
        <v>52</v>
      </c>
      <c r="D267" s="9">
        <v>633.04254142559955</v>
      </c>
      <c r="E267" s="9">
        <v>518.95209391778087</v>
      </c>
      <c r="F267" s="9">
        <v>209</v>
      </c>
      <c r="G267" s="9">
        <v>545</v>
      </c>
      <c r="H267" s="9">
        <v>69</v>
      </c>
      <c r="I267" s="9">
        <v>567.77</v>
      </c>
      <c r="J267" s="10">
        <v>9.8788461220840146E-2</v>
      </c>
      <c r="K267" s="9">
        <v>1155812</v>
      </c>
      <c r="L267" s="9">
        <v>13240558</v>
      </c>
      <c r="M267" s="9">
        <f t="shared" si="16"/>
        <v>14396370</v>
      </c>
    </row>
    <row r="268" spans="1:13" x14ac:dyDescent="0.2">
      <c r="A268" s="8" t="s">
        <v>57</v>
      </c>
      <c r="B268" s="9">
        <v>15105</v>
      </c>
      <c r="C268" s="9">
        <v>77</v>
      </c>
      <c r="D268" s="9">
        <v>677.02600290443297</v>
      </c>
      <c r="E268" s="9">
        <v>405.92459261527074</v>
      </c>
      <c r="F268" s="9">
        <v>169</v>
      </c>
      <c r="G268" s="9">
        <v>522</v>
      </c>
      <c r="H268" s="9">
        <v>6</v>
      </c>
      <c r="I268" s="9">
        <v>523.98</v>
      </c>
      <c r="J268" s="10">
        <v>5.2543693557347414E-2</v>
      </c>
      <c r="K268" s="9">
        <v>614754</v>
      </c>
      <c r="L268" s="9">
        <v>12148338</v>
      </c>
      <c r="M268" s="9">
        <f t="shared" si="16"/>
        <v>12763092</v>
      </c>
    </row>
    <row r="269" spans="1:13" x14ac:dyDescent="0.2">
      <c r="A269" s="8" t="s">
        <v>58</v>
      </c>
      <c r="B269" s="9">
        <v>18645</v>
      </c>
      <c r="C269" s="9">
        <v>68</v>
      </c>
      <c r="D269" s="9">
        <v>1122.5702020470892</v>
      </c>
      <c r="E269" s="9">
        <v>695.1376485149076</v>
      </c>
      <c r="F269" s="9">
        <v>210</v>
      </c>
      <c r="G269" s="9">
        <v>565</v>
      </c>
      <c r="H269" s="9">
        <v>58</v>
      </c>
      <c r="I269" s="9">
        <v>584.14</v>
      </c>
      <c r="J269" s="10">
        <v>2.3210635823934785E-2</v>
      </c>
      <c r="K269" s="9">
        <v>271561</v>
      </c>
      <c r="L269" s="9">
        <v>12215947</v>
      </c>
      <c r="M269" s="9">
        <f t="shared" si="16"/>
        <v>12487508</v>
      </c>
    </row>
    <row r="270" spans="1:13" x14ac:dyDescent="0.2">
      <c r="A270" s="8" t="s">
        <v>59</v>
      </c>
      <c r="B270" s="9">
        <v>13218</v>
      </c>
      <c r="C270" s="9">
        <v>60</v>
      </c>
      <c r="D270" s="9">
        <v>911.62353017802877</v>
      </c>
      <c r="E270" s="9">
        <v>628.01879129988561</v>
      </c>
      <c r="F270" s="9">
        <v>184</v>
      </c>
      <c r="G270" s="9">
        <v>534</v>
      </c>
      <c r="H270" s="9">
        <v>66</v>
      </c>
      <c r="I270" s="9">
        <v>555.78</v>
      </c>
      <c r="J270" s="10">
        <v>3.0945006466196932E-2</v>
      </c>
      <c r="K270" s="9">
        <v>362052</v>
      </c>
      <c r="L270" s="9">
        <v>9359409</v>
      </c>
      <c r="M270" s="9">
        <f t="shared" si="16"/>
        <v>9721461</v>
      </c>
    </row>
    <row r="271" spans="1:13" x14ac:dyDescent="0.2">
      <c r="A271" s="8" t="s">
        <v>60</v>
      </c>
      <c r="B271" s="9">
        <v>10407</v>
      </c>
      <c r="C271" s="9">
        <v>52</v>
      </c>
      <c r="D271" s="9">
        <v>590.90045348635374</v>
      </c>
      <c r="E271" s="9">
        <v>362.66347900776469</v>
      </c>
      <c r="F271" s="9">
        <v>63</v>
      </c>
      <c r="G271" s="9">
        <v>328</v>
      </c>
      <c r="H271" s="9">
        <v>34</v>
      </c>
      <c r="I271" s="9">
        <v>339.22</v>
      </c>
      <c r="J271" s="10">
        <v>2.0287062545254728E-2</v>
      </c>
      <c r="K271" s="9">
        <v>237356</v>
      </c>
      <c r="L271" s="9">
        <v>9215854</v>
      </c>
      <c r="M271" s="9">
        <f t="shared" si="16"/>
        <v>9453210</v>
      </c>
    </row>
    <row r="272" spans="1:13" x14ac:dyDescent="0.2">
      <c r="A272" s="8" t="s">
        <v>61</v>
      </c>
      <c r="B272" s="9">
        <v>14737</v>
      </c>
      <c r="C272" s="9">
        <v>60</v>
      </c>
      <c r="D272" s="9">
        <v>873.12718876898248</v>
      </c>
      <c r="E272" s="9">
        <v>557.72330702263309</v>
      </c>
      <c r="F272" s="9">
        <v>120</v>
      </c>
      <c r="G272" s="9">
        <v>409</v>
      </c>
      <c r="H272" s="9">
        <v>42</v>
      </c>
      <c r="I272" s="9">
        <v>422.86</v>
      </c>
      <c r="J272" s="10">
        <v>1.8700961020523467E-2</v>
      </c>
      <c r="K272" s="9">
        <v>218799</v>
      </c>
      <c r="L272" s="9">
        <v>4094977</v>
      </c>
      <c r="M272" s="9">
        <f t="shared" si="16"/>
        <v>4313776</v>
      </c>
    </row>
    <row r="273" spans="1:14" x14ac:dyDescent="0.2">
      <c r="A273" s="8" t="s">
        <v>62</v>
      </c>
      <c r="B273" s="9">
        <v>6369</v>
      </c>
      <c r="C273" s="9">
        <v>56</v>
      </c>
      <c r="D273" s="9">
        <v>399.74839743611028</v>
      </c>
      <c r="E273" s="9">
        <v>256.78505751516167</v>
      </c>
      <c r="F273" s="9">
        <v>39</v>
      </c>
      <c r="G273" s="9">
        <v>207</v>
      </c>
      <c r="H273" s="9">
        <v>11</v>
      </c>
      <c r="I273" s="9">
        <v>210.63</v>
      </c>
      <c r="J273" s="10">
        <v>1.733112940646957E-2</v>
      </c>
      <c r="K273" s="9">
        <v>202772</v>
      </c>
      <c r="L273" s="9">
        <v>3973540</v>
      </c>
      <c r="M273" s="9">
        <f t="shared" si="16"/>
        <v>4176312</v>
      </c>
    </row>
    <row r="274" spans="1:14" x14ac:dyDescent="0.2">
      <c r="A274" s="8" t="s">
        <v>63</v>
      </c>
      <c r="B274" s="9">
        <v>7084</v>
      </c>
      <c r="C274" s="9">
        <v>41</v>
      </c>
      <c r="D274" s="9">
        <v>370.41504054321308</v>
      </c>
      <c r="E274" s="9">
        <v>209.55844155844153</v>
      </c>
      <c r="F274" s="9">
        <v>28</v>
      </c>
      <c r="G274" s="9">
        <v>165</v>
      </c>
      <c r="H274" s="9">
        <v>14</v>
      </c>
      <c r="I274" s="9">
        <v>169.62</v>
      </c>
      <c r="J274" s="10">
        <v>1.4861476229097519E-2</v>
      </c>
      <c r="K274" s="9">
        <v>173877</v>
      </c>
      <c r="L274" s="9">
        <v>4347348</v>
      </c>
      <c r="M274" s="9">
        <f t="shared" si="16"/>
        <v>4521225</v>
      </c>
    </row>
    <row r="275" spans="1:14" x14ac:dyDescent="0.2">
      <c r="A275" s="8" t="s">
        <v>64</v>
      </c>
      <c r="B275" s="9">
        <v>11028</v>
      </c>
      <c r="C275" s="9">
        <v>62</v>
      </c>
      <c r="D275" s="9">
        <v>498.66779316161541</v>
      </c>
      <c r="E275" s="9">
        <v>426.72637819360466</v>
      </c>
      <c r="F275" s="9">
        <v>66</v>
      </c>
      <c r="G275" s="9">
        <v>198</v>
      </c>
      <c r="H275" s="9">
        <v>26</v>
      </c>
      <c r="I275" s="9">
        <v>206.58</v>
      </c>
      <c r="J275" s="10">
        <v>4.7453577807645829E-2</v>
      </c>
      <c r="K275" s="9">
        <v>555201</v>
      </c>
      <c r="L275" s="9">
        <v>6298704</v>
      </c>
      <c r="M275" s="9">
        <f t="shared" si="16"/>
        <v>6853905</v>
      </c>
    </row>
    <row r="276" spans="1:14" x14ac:dyDescent="0.2">
      <c r="A276" s="8" t="s">
        <v>65</v>
      </c>
      <c r="B276" s="9">
        <v>9346</v>
      </c>
      <c r="C276" s="9">
        <v>48</v>
      </c>
      <c r="D276" s="9">
        <v>423.95799200799195</v>
      </c>
      <c r="E276" s="9">
        <v>300.00799200799202</v>
      </c>
      <c r="F276" s="9">
        <v>160</v>
      </c>
      <c r="G276" s="9">
        <v>450</v>
      </c>
      <c r="H276" s="9">
        <v>40</v>
      </c>
      <c r="I276" s="9">
        <v>463.2</v>
      </c>
      <c r="J276" s="10">
        <v>0.11522478125966724</v>
      </c>
      <c r="K276" s="9">
        <v>1348115</v>
      </c>
      <c r="L276" s="9">
        <v>11000071</v>
      </c>
      <c r="M276" s="9">
        <f t="shared" si="16"/>
        <v>12348186</v>
      </c>
    </row>
    <row r="277" spans="1:14" x14ac:dyDescent="0.2">
      <c r="A277" s="8" t="s">
        <v>66</v>
      </c>
      <c r="B277" s="9">
        <v>2962</v>
      </c>
      <c r="C277" s="9">
        <v>27</v>
      </c>
      <c r="D277" s="9">
        <v>268.07780907202994</v>
      </c>
      <c r="E277" s="9">
        <v>129.12801136363635</v>
      </c>
      <c r="F277" s="9">
        <v>27</v>
      </c>
      <c r="G277" s="9">
        <v>106</v>
      </c>
      <c r="H277" s="9">
        <v>15</v>
      </c>
      <c r="I277" s="9">
        <v>110.95</v>
      </c>
      <c r="J277" s="10">
        <v>8.36989925375012E-3</v>
      </c>
      <c r="K277" s="9">
        <v>97927</v>
      </c>
      <c r="L277" s="9">
        <v>2068370</v>
      </c>
      <c r="M277" s="9">
        <f t="shared" si="16"/>
        <v>2166297</v>
      </c>
    </row>
    <row r="278" spans="1:14" x14ac:dyDescent="0.2">
      <c r="A278" s="8" t="s">
        <v>67</v>
      </c>
      <c r="B278" s="9">
        <v>9342</v>
      </c>
      <c r="C278" s="9">
        <v>41</v>
      </c>
      <c r="D278" s="9">
        <v>464.99999362930214</v>
      </c>
      <c r="E278" s="9">
        <v>427.79612999293846</v>
      </c>
      <c r="F278" s="9">
        <v>124</v>
      </c>
      <c r="G278" s="9">
        <v>312</v>
      </c>
      <c r="H278" s="9">
        <v>43</v>
      </c>
      <c r="I278" s="9">
        <v>326.19</v>
      </c>
      <c r="J278" s="10">
        <v>8.521994266881612E-2</v>
      </c>
      <c r="K278" s="9">
        <v>997062</v>
      </c>
      <c r="L278" s="9">
        <v>15140210</v>
      </c>
      <c r="M278" s="9">
        <f t="shared" si="16"/>
        <v>16137272</v>
      </c>
    </row>
    <row r="279" spans="1:14" x14ac:dyDescent="0.2">
      <c r="A279" s="8" t="s">
        <v>68</v>
      </c>
      <c r="B279" s="9">
        <v>6359</v>
      </c>
      <c r="C279" s="9">
        <v>71</v>
      </c>
      <c r="D279" s="9">
        <v>317.72727272727275</v>
      </c>
      <c r="E279" s="9">
        <v>138.04545454545453</v>
      </c>
      <c r="F279" s="9">
        <v>5</v>
      </c>
      <c r="G279" s="9">
        <v>78</v>
      </c>
      <c r="H279" s="9">
        <v>3</v>
      </c>
      <c r="I279" s="9">
        <v>78.989999999999995</v>
      </c>
      <c r="J279" s="10">
        <v>9.4663744400265756E-3</v>
      </c>
      <c r="K279" s="9">
        <v>110755</v>
      </c>
      <c r="L279" s="9">
        <v>1664843</v>
      </c>
      <c r="M279" s="9">
        <f t="shared" si="16"/>
        <v>1775598</v>
      </c>
    </row>
    <row r="280" spans="1:14" x14ac:dyDescent="0.2">
      <c r="A280" s="8" t="s">
        <v>69</v>
      </c>
      <c r="B280" s="9">
        <v>8525</v>
      </c>
      <c r="C280" s="9">
        <v>63</v>
      </c>
      <c r="D280" s="9">
        <v>358.22727272727275</v>
      </c>
      <c r="E280" s="9">
        <v>305.34090909090907</v>
      </c>
      <c r="F280" s="9">
        <v>36</v>
      </c>
      <c r="G280" s="9">
        <v>248</v>
      </c>
      <c r="H280" s="9">
        <v>32</v>
      </c>
      <c r="I280" s="9">
        <v>258.56</v>
      </c>
      <c r="J280" s="10">
        <v>6.3110454444994149E-2</v>
      </c>
      <c r="K280" s="9">
        <v>738384</v>
      </c>
      <c r="L280" s="9">
        <v>9778836</v>
      </c>
      <c r="M280" s="9">
        <f t="shared" si="16"/>
        <v>10517220</v>
      </c>
    </row>
    <row r="281" spans="1:14" x14ac:dyDescent="0.2">
      <c r="A281" s="8" t="s">
        <v>70</v>
      </c>
      <c r="B281" s="9">
        <v>4326</v>
      </c>
      <c r="C281" s="9">
        <v>39</v>
      </c>
      <c r="D281" s="9">
        <v>441.07869255632062</v>
      </c>
      <c r="E281" s="9">
        <v>227.29622502385303</v>
      </c>
      <c r="F281" s="9">
        <v>16</v>
      </c>
      <c r="G281" s="9">
        <v>52</v>
      </c>
      <c r="H281" s="9">
        <v>18</v>
      </c>
      <c r="I281" s="9">
        <v>57.94</v>
      </c>
      <c r="J281" s="10">
        <v>2.6027071054861811E-3</v>
      </c>
      <c r="K281" s="9">
        <v>30451</v>
      </c>
      <c r="L281" s="9">
        <v>2430302</v>
      </c>
      <c r="M281" s="9">
        <f t="shared" si="16"/>
        <v>2460753</v>
      </c>
    </row>
    <row r="282" spans="1:14" x14ac:dyDescent="0.2">
      <c r="A282" s="8" t="s">
        <v>71</v>
      </c>
      <c r="B282" s="9">
        <v>4548</v>
      </c>
      <c r="C282" s="9">
        <v>24</v>
      </c>
      <c r="D282" s="9">
        <v>325.96198488262974</v>
      </c>
      <c r="E282" s="9">
        <v>212.82743942808429</v>
      </c>
      <c r="F282" s="9">
        <v>3</v>
      </c>
      <c r="G282" s="9">
        <v>33</v>
      </c>
      <c r="H282" s="9">
        <v>8</v>
      </c>
      <c r="I282" s="9">
        <v>35.64</v>
      </c>
      <c r="J282" s="10">
        <v>6.9918727338051023E-3</v>
      </c>
      <c r="K282" s="9">
        <v>81804</v>
      </c>
      <c r="L282" s="9">
        <v>4324356</v>
      </c>
      <c r="M282" s="9">
        <f t="shared" si="16"/>
        <v>4406160</v>
      </c>
    </row>
    <row r="283" spans="1:14" x14ac:dyDescent="0.2">
      <c r="A283" s="8" t="s">
        <v>72</v>
      </c>
      <c r="B283" s="9">
        <v>7747</v>
      </c>
      <c r="C283" s="9">
        <v>52</v>
      </c>
      <c r="D283" s="9">
        <v>421.97997946741111</v>
      </c>
      <c r="E283" s="9">
        <v>309.35232289515352</v>
      </c>
      <c r="F283" s="9">
        <v>30</v>
      </c>
      <c r="G283" s="9">
        <v>65</v>
      </c>
      <c r="H283" s="9">
        <v>18</v>
      </c>
      <c r="I283" s="9">
        <v>70.94</v>
      </c>
      <c r="J283" s="10">
        <v>1.7828807464709873E-2</v>
      </c>
      <c r="K283" s="9">
        <v>208595</v>
      </c>
      <c r="L283" s="9">
        <v>2862942</v>
      </c>
      <c r="M283" s="9">
        <f t="shared" si="16"/>
        <v>3071537</v>
      </c>
    </row>
    <row r="284" spans="1:14" x14ac:dyDescent="0.2">
      <c r="A284" s="8" t="s">
        <v>73</v>
      </c>
      <c r="B284" s="9">
        <v>7970</v>
      </c>
      <c r="C284" s="9">
        <v>36</v>
      </c>
      <c r="D284" s="9">
        <v>297.30083734787195</v>
      </c>
      <c r="E284" s="9">
        <v>175.72560295201046</v>
      </c>
      <c r="F284" s="9">
        <v>13</v>
      </c>
      <c r="G284" s="9">
        <v>61</v>
      </c>
      <c r="H284" s="9">
        <v>5</v>
      </c>
      <c r="I284" s="9">
        <v>62.65</v>
      </c>
      <c r="J284" s="10">
        <v>2.3786716857017925E-2</v>
      </c>
      <c r="K284" s="9">
        <v>278301</v>
      </c>
      <c r="L284" s="9">
        <v>4182501</v>
      </c>
      <c r="M284" s="9">
        <f t="shared" si="16"/>
        <v>4460802</v>
      </c>
    </row>
    <row r="285" spans="1:14" x14ac:dyDescent="0.2">
      <c r="A285" s="8" t="s">
        <v>74</v>
      </c>
      <c r="B285" s="9">
        <v>4150</v>
      </c>
      <c r="C285" s="9">
        <v>43</v>
      </c>
      <c r="D285" s="9">
        <v>430.32298839458412</v>
      </c>
      <c r="E285" s="9">
        <v>254.29344294003869</v>
      </c>
      <c r="F285" s="9">
        <v>36</v>
      </c>
      <c r="G285" s="9">
        <v>97</v>
      </c>
      <c r="H285" s="9">
        <v>11</v>
      </c>
      <c r="I285" s="9">
        <v>100.63</v>
      </c>
      <c r="J285" s="10">
        <v>5.6458729574143853E-3</v>
      </c>
      <c r="K285" s="9">
        <v>66056</v>
      </c>
      <c r="L285" s="9">
        <v>2640732</v>
      </c>
      <c r="M285" s="9">
        <f t="shared" si="16"/>
        <v>2706788</v>
      </c>
    </row>
    <row r="286" spans="1:14" x14ac:dyDescent="0.2">
      <c r="A286" s="8" t="s">
        <v>75</v>
      </c>
      <c r="B286" s="9">
        <v>6955</v>
      </c>
      <c r="C286" s="9">
        <v>28</v>
      </c>
      <c r="D286" s="9">
        <v>405.87524737613626</v>
      </c>
      <c r="E286" s="9">
        <v>281.93206555795445</v>
      </c>
      <c r="F286" s="9">
        <v>22</v>
      </c>
      <c r="G286" s="9">
        <v>95</v>
      </c>
      <c r="H286" s="9">
        <v>24</v>
      </c>
      <c r="I286" s="9">
        <v>102.92</v>
      </c>
      <c r="J286" s="10">
        <v>1.3907156418212368E-2</v>
      </c>
      <c r="K286" s="9">
        <v>162712</v>
      </c>
      <c r="L286" s="9">
        <v>2372436</v>
      </c>
      <c r="M286" s="9">
        <f t="shared" si="16"/>
        <v>2535148</v>
      </c>
    </row>
    <row r="287" spans="1:14" x14ac:dyDescent="0.2">
      <c r="A287" s="8" t="s">
        <v>76</v>
      </c>
      <c r="B287" s="9">
        <v>8404</v>
      </c>
      <c r="C287" s="9">
        <v>57</v>
      </c>
      <c r="D287" s="9">
        <v>492.28785422024788</v>
      </c>
      <c r="E287" s="9">
        <v>340.62295093204671</v>
      </c>
      <c r="F287" s="9">
        <v>42</v>
      </c>
      <c r="G287" s="9">
        <v>125</v>
      </c>
      <c r="H287" s="9">
        <v>26</v>
      </c>
      <c r="I287" s="9">
        <v>133.58000000000001</v>
      </c>
      <c r="J287" s="10">
        <v>1.4330667136064242E-2</v>
      </c>
      <c r="K287" s="9">
        <v>167667</v>
      </c>
      <c r="L287" s="9">
        <v>1851969</v>
      </c>
      <c r="M287" s="9">
        <f t="shared" si="16"/>
        <v>2019636</v>
      </c>
      <c r="N287" s="7"/>
    </row>
    <row r="288" spans="1:14" x14ac:dyDescent="0.2">
      <c r="A288" s="8" t="s">
        <v>77</v>
      </c>
      <c r="B288" s="9">
        <v>8844</v>
      </c>
      <c r="C288" s="9">
        <v>31</v>
      </c>
      <c r="D288" s="9">
        <v>497.69335345363436</v>
      </c>
      <c r="E288" s="9">
        <v>285.64983945461898</v>
      </c>
      <c r="F288" s="9">
        <v>24</v>
      </c>
      <c r="G288" s="9">
        <v>107</v>
      </c>
      <c r="H288" s="9">
        <v>11</v>
      </c>
      <c r="I288" s="9">
        <v>110.63</v>
      </c>
      <c r="J288" s="10">
        <v>8.9431437374350563E-3</v>
      </c>
      <c r="K288" s="9">
        <v>104634</v>
      </c>
      <c r="L288" s="9">
        <v>1550751</v>
      </c>
      <c r="M288" s="9">
        <f t="shared" si="16"/>
        <v>1655385</v>
      </c>
    </row>
    <row r="289" spans="1:14" x14ac:dyDescent="0.2">
      <c r="A289" s="8" t="s">
        <v>175</v>
      </c>
      <c r="B289" s="9">
        <v>0</v>
      </c>
      <c r="C289" s="9">
        <v>0</v>
      </c>
      <c r="D289" s="9">
        <v>34.860967453489359</v>
      </c>
      <c r="E289" s="9">
        <v>29.031421998943902</v>
      </c>
      <c r="F289" s="9">
        <v>4</v>
      </c>
      <c r="G289" s="9">
        <v>14</v>
      </c>
      <c r="H289" s="9">
        <v>0</v>
      </c>
      <c r="I289" s="9">
        <v>14</v>
      </c>
      <c r="J289" s="10">
        <v>3.1694631786165335E-2</v>
      </c>
      <c r="K289" s="9">
        <v>370823</v>
      </c>
      <c r="L289" s="9">
        <v>2626453</v>
      </c>
      <c r="M289" s="9">
        <f t="shared" si="16"/>
        <v>2997276</v>
      </c>
    </row>
    <row r="290" spans="1:14" ht="12.75" thickBot="1" x14ac:dyDescent="0.25">
      <c r="A290" s="11" t="s">
        <v>176</v>
      </c>
      <c r="B290" s="12">
        <v>0</v>
      </c>
      <c r="C290" s="12">
        <v>0</v>
      </c>
      <c r="D290" s="12">
        <v>15.352272727272727</v>
      </c>
      <c r="E290" s="12">
        <v>11.284090909090908</v>
      </c>
      <c r="F290" s="12">
        <v>1</v>
      </c>
      <c r="G290" s="12">
        <v>3</v>
      </c>
      <c r="H290" s="12">
        <v>0</v>
      </c>
      <c r="I290" s="12">
        <v>3</v>
      </c>
      <c r="J290" s="13">
        <v>1.2903770431934237E-2</v>
      </c>
      <c r="K290" s="12">
        <v>150972</v>
      </c>
      <c r="L290" s="12">
        <v>2626453</v>
      </c>
      <c r="M290" s="12">
        <f t="shared" si="16"/>
        <v>2777425</v>
      </c>
    </row>
    <row r="291" spans="1:14" ht="12.75" thickBot="1" x14ac:dyDescent="0.25">
      <c r="A291" s="14" t="s">
        <v>4</v>
      </c>
      <c r="B291" s="15">
        <f>SUM(B264:B290)</f>
        <v>282105</v>
      </c>
      <c r="C291" s="15">
        <f t="shared" ref="C291:I291" si="17">SUM(C264:C290)</f>
        <v>1331</v>
      </c>
      <c r="D291" s="15">
        <f>SUM(D264:D290)</f>
        <v>17174.218872727273</v>
      </c>
      <c r="E291" s="15">
        <f t="shared" si="17"/>
        <v>11628.272112483464</v>
      </c>
      <c r="F291" s="15">
        <f t="shared" si="17"/>
        <v>3637.5</v>
      </c>
      <c r="G291" s="15">
        <f t="shared" si="17"/>
        <v>10845</v>
      </c>
      <c r="H291" s="15">
        <f t="shared" si="17"/>
        <v>1217</v>
      </c>
      <c r="I291" s="15">
        <f t="shared" si="17"/>
        <v>11246.61</v>
      </c>
      <c r="J291" s="16">
        <v>1</v>
      </c>
      <c r="K291" s="15">
        <f>SUM(K264:K290)</f>
        <v>11699868</v>
      </c>
      <c r="L291" s="15">
        <f t="shared" ref="L291:M291" si="18">SUM(L264:L290)</f>
        <v>222297483</v>
      </c>
      <c r="M291" s="15">
        <f t="shared" si="18"/>
        <v>233997351</v>
      </c>
    </row>
    <row r="292" spans="1:14" x14ac:dyDescent="0.2">
      <c r="A292" s="17" t="s">
        <v>47</v>
      </c>
    </row>
    <row r="293" spans="1:14" ht="12.75" customHeight="1" x14ac:dyDescent="0.2">
      <c r="A293" s="17" t="s">
        <v>48</v>
      </c>
    </row>
    <row r="295" spans="1:14" ht="12.75" x14ac:dyDescent="0.2">
      <c r="A295" s="26" t="s">
        <v>79</v>
      </c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7"/>
    </row>
    <row r="296" spans="1:14" ht="13.5" thickBot="1" x14ac:dyDescent="0.25">
      <c r="A296" s="26" t="s">
        <v>49</v>
      </c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7"/>
    </row>
    <row r="297" spans="1:14" ht="12.75" thickBot="1" x14ac:dyDescent="0.25">
      <c r="A297" s="27" t="s">
        <v>11</v>
      </c>
      <c r="B297" s="29" t="s">
        <v>5</v>
      </c>
      <c r="C297" s="30"/>
      <c r="D297" s="30"/>
      <c r="E297" s="30"/>
      <c r="F297" s="30"/>
      <c r="G297" s="30"/>
      <c r="H297" s="30"/>
      <c r="I297" s="31"/>
      <c r="J297" s="27" t="s">
        <v>0</v>
      </c>
      <c r="K297" s="27" t="s">
        <v>1</v>
      </c>
      <c r="L297" s="27" t="s">
        <v>2</v>
      </c>
      <c r="M297" s="27" t="s">
        <v>3</v>
      </c>
      <c r="N297" s="7"/>
    </row>
    <row r="298" spans="1:14" ht="36.75" thickBot="1" x14ac:dyDescent="0.25">
      <c r="A298" s="28"/>
      <c r="B298" s="2" t="s">
        <v>89</v>
      </c>
      <c r="C298" s="2" t="s">
        <v>90</v>
      </c>
      <c r="D298" s="2" t="s">
        <v>91</v>
      </c>
      <c r="E298" s="2" t="s">
        <v>92</v>
      </c>
      <c r="F298" s="2" t="s">
        <v>93</v>
      </c>
      <c r="G298" s="2" t="s">
        <v>94</v>
      </c>
      <c r="H298" s="2" t="s">
        <v>95</v>
      </c>
      <c r="I298" s="3" t="s">
        <v>88</v>
      </c>
      <c r="J298" s="28"/>
      <c r="K298" s="28"/>
      <c r="L298" s="28"/>
      <c r="M298" s="28"/>
      <c r="N298" s="7"/>
    </row>
    <row r="299" spans="1:14" x14ac:dyDescent="0.2">
      <c r="A299" s="4" t="s">
        <v>13</v>
      </c>
      <c r="B299" s="5">
        <v>29492</v>
      </c>
      <c r="C299" s="5">
        <v>72</v>
      </c>
      <c r="D299" s="5">
        <v>2170.0114342040974</v>
      </c>
      <c r="E299" s="5">
        <v>1465.0239225414568</v>
      </c>
      <c r="F299" s="5">
        <v>875.5</v>
      </c>
      <c r="G299" s="5">
        <v>2257</v>
      </c>
      <c r="H299" s="5">
        <v>256</v>
      </c>
      <c r="I299" s="5">
        <v>2341.48</v>
      </c>
      <c r="J299" s="6">
        <v>0.1239358673685329</v>
      </c>
      <c r="K299" s="5">
        <v>1379892</v>
      </c>
      <c r="L299" s="5">
        <v>38800576</v>
      </c>
      <c r="M299" s="5">
        <v>40180468</v>
      </c>
      <c r="N299" s="7"/>
    </row>
    <row r="300" spans="1:14" x14ac:dyDescent="0.2">
      <c r="A300" s="8" t="s">
        <v>14</v>
      </c>
      <c r="B300" s="9">
        <v>25271</v>
      </c>
      <c r="C300" s="9">
        <v>75</v>
      </c>
      <c r="D300" s="9">
        <v>2191.4944780938085</v>
      </c>
      <c r="E300" s="9">
        <v>1495.9609827074491</v>
      </c>
      <c r="F300" s="9">
        <v>758</v>
      </c>
      <c r="G300" s="9">
        <v>1984</v>
      </c>
      <c r="H300" s="9">
        <v>188</v>
      </c>
      <c r="I300" s="9">
        <v>2046.04</v>
      </c>
      <c r="J300" s="10">
        <v>9.2589319555544711E-2</v>
      </c>
      <c r="K300" s="9">
        <v>1030882</v>
      </c>
      <c r="L300" s="9">
        <v>25063911</v>
      </c>
      <c r="M300" s="9">
        <v>26094793</v>
      </c>
      <c r="N300" s="7"/>
    </row>
    <row r="301" spans="1:14" x14ac:dyDescent="0.2">
      <c r="A301" s="8" t="s">
        <v>15</v>
      </c>
      <c r="B301" s="9">
        <v>24210</v>
      </c>
      <c r="C301" s="9">
        <v>92</v>
      </c>
      <c r="D301" s="9">
        <v>1403.5836497384344</v>
      </c>
      <c r="E301" s="9">
        <v>1103.6348107070953</v>
      </c>
      <c r="F301" s="9">
        <v>337</v>
      </c>
      <c r="G301" s="9">
        <v>977</v>
      </c>
      <c r="H301" s="9">
        <v>77</v>
      </c>
      <c r="I301" s="9">
        <v>1002.41</v>
      </c>
      <c r="J301" s="10">
        <v>6.507630635761448E-2</v>
      </c>
      <c r="K301" s="9">
        <v>724554</v>
      </c>
      <c r="L301" s="9">
        <v>15365613</v>
      </c>
      <c r="M301" s="9">
        <v>16090167</v>
      </c>
      <c r="N301" s="7"/>
    </row>
    <row r="302" spans="1:14" x14ac:dyDescent="0.2">
      <c r="A302" s="8" t="s">
        <v>16</v>
      </c>
      <c r="B302" s="9">
        <v>13806</v>
      </c>
      <c r="C302" s="9">
        <v>53</v>
      </c>
      <c r="D302" s="9">
        <v>623.99295804432097</v>
      </c>
      <c r="E302" s="9">
        <v>506.39053673136817</v>
      </c>
      <c r="F302" s="9">
        <v>201</v>
      </c>
      <c r="G302" s="9">
        <v>447</v>
      </c>
      <c r="H302" s="9">
        <v>56</v>
      </c>
      <c r="I302" s="9">
        <v>465.48</v>
      </c>
      <c r="J302" s="10">
        <v>9.681187386024509E-2</v>
      </c>
      <c r="K302" s="9">
        <v>1077895</v>
      </c>
      <c r="L302" s="9">
        <v>12506344</v>
      </c>
      <c r="M302" s="9">
        <v>13584239</v>
      </c>
      <c r="N302" s="7"/>
    </row>
    <row r="303" spans="1:14" x14ac:dyDescent="0.2">
      <c r="A303" s="8" t="s">
        <v>17</v>
      </c>
      <c r="B303" s="9">
        <v>14988</v>
      </c>
      <c r="C303" s="9">
        <v>80</v>
      </c>
      <c r="D303" s="9">
        <v>671.21667702211516</v>
      </c>
      <c r="E303" s="9">
        <v>386.09046237348872</v>
      </c>
      <c r="F303" s="9">
        <v>142</v>
      </c>
      <c r="G303" s="9">
        <v>446</v>
      </c>
      <c r="H303" s="9">
        <v>9</v>
      </c>
      <c r="I303" s="9">
        <v>448.97</v>
      </c>
      <c r="J303" s="10">
        <v>4.8323734804589298E-2</v>
      </c>
      <c r="K303" s="9">
        <v>538032</v>
      </c>
      <c r="L303" s="9">
        <v>11925637</v>
      </c>
      <c r="M303" s="9">
        <v>12463669</v>
      </c>
      <c r="N303" s="7"/>
    </row>
    <row r="304" spans="1:14" x14ac:dyDescent="0.2">
      <c r="A304" s="8" t="s">
        <v>18</v>
      </c>
      <c r="B304" s="9">
        <v>19186</v>
      </c>
      <c r="C304" s="9">
        <v>66</v>
      </c>
      <c r="D304" s="9">
        <v>1054.5204965473595</v>
      </c>
      <c r="E304" s="9">
        <v>650.25005085855923</v>
      </c>
      <c r="F304" s="9">
        <v>205</v>
      </c>
      <c r="G304" s="9">
        <v>491</v>
      </c>
      <c r="H304" s="9">
        <v>59</v>
      </c>
      <c r="I304" s="9">
        <v>510.47</v>
      </c>
      <c r="J304" s="10">
        <v>2.8460991626183325E-2</v>
      </c>
      <c r="K304" s="9">
        <v>316882</v>
      </c>
      <c r="L304" s="9">
        <v>12216151</v>
      </c>
      <c r="M304" s="9">
        <v>12533033</v>
      </c>
      <c r="N304" s="7"/>
    </row>
    <row r="305" spans="1:14" x14ac:dyDescent="0.2">
      <c r="A305" s="8" t="s">
        <v>19</v>
      </c>
      <c r="B305" s="9">
        <v>12795</v>
      </c>
      <c r="C305" s="9">
        <v>61</v>
      </c>
      <c r="D305" s="9">
        <v>981.60323266322405</v>
      </c>
      <c r="E305" s="9">
        <v>626.06951813214107</v>
      </c>
      <c r="F305" s="9">
        <v>168</v>
      </c>
      <c r="G305" s="9">
        <v>503</v>
      </c>
      <c r="H305" s="9">
        <v>34</v>
      </c>
      <c r="I305" s="9">
        <v>514.22</v>
      </c>
      <c r="J305" s="10">
        <v>2.4359050547463523E-2</v>
      </c>
      <c r="K305" s="9">
        <v>271212</v>
      </c>
      <c r="L305" s="9">
        <v>9331136</v>
      </c>
      <c r="M305" s="9">
        <v>9602348</v>
      </c>
      <c r="N305" s="7"/>
    </row>
    <row r="306" spans="1:14" x14ac:dyDescent="0.2">
      <c r="A306" s="8" t="s">
        <v>20</v>
      </c>
      <c r="B306" s="9">
        <v>10131</v>
      </c>
      <c r="C306" s="9">
        <v>48</v>
      </c>
      <c r="D306" s="9">
        <v>568.19553822048283</v>
      </c>
      <c r="E306" s="9">
        <v>348.59714292912082</v>
      </c>
      <c r="F306" s="9">
        <v>51</v>
      </c>
      <c r="G306" s="9">
        <v>276</v>
      </c>
      <c r="H306" s="9">
        <v>38</v>
      </c>
      <c r="I306" s="9">
        <v>288.54000000000002</v>
      </c>
      <c r="J306" s="10">
        <v>2.0474907497979863E-2</v>
      </c>
      <c r="K306" s="9">
        <v>227966</v>
      </c>
      <c r="L306" s="9">
        <v>9227101</v>
      </c>
      <c r="M306" s="9">
        <v>9455067</v>
      </c>
      <c r="N306" s="7"/>
    </row>
    <row r="307" spans="1:14" x14ac:dyDescent="0.2">
      <c r="A307" s="8" t="s">
        <v>21</v>
      </c>
      <c r="B307" s="9">
        <v>14158</v>
      </c>
      <c r="C307" s="9">
        <v>60</v>
      </c>
      <c r="D307" s="9">
        <v>916.55863072253749</v>
      </c>
      <c r="E307" s="9">
        <v>535.78845342659429</v>
      </c>
      <c r="F307" s="9">
        <v>102</v>
      </c>
      <c r="G307" s="9">
        <v>357</v>
      </c>
      <c r="H307" s="9">
        <v>45</v>
      </c>
      <c r="I307" s="9">
        <v>371.85</v>
      </c>
      <c r="J307" s="10">
        <v>1.409763444550299E-2</v>
      </c>
      <c r="K307" s="9">
        <v>156962</v>
      </c>
      <c r="L307" s="9">
        <v>4044307</v>
      </c>
      <c r="M307" s="9">
        <v>4201269</v>
      </c>
      <c r="N307" s="7"/>
    </row>
    <row r="308" spans="1:14" x14ac:dyDescent="0.2">
      <c r="A308" s="8" t="s">
        <v>22</v>
      </c>
      <c r="B308" s="9">
        <v>6442</v>
      </c>
      <c r="C308" s="9">
        <v>58</v>
      </c>
      <c r="D308" s="9">
        <v>379.02013733459682</v>
      </c>
      <c r="E308" s="9">
        <v>241.96763733459682</v>
      </c>
      <c r="F308" s="9">
        <v>32</v>
      </c>
      <c r="G308" s="9">
        <v>174</v>
      </c>
      <c r="H308" s="9">
        <v>9</v>
      </c>
      <c r="I308" s="9">
        <v>176.97</v>
      </c>
      <c r="J308" s="10">
        <v>1.8467909732395971E-2</v>
      </c>
      <c r="K308" s="9">
        <v>205620</v>
      </c>
      <c r="L308" s="9">
        <v>3871060</v>
      </c>
      <c r="M308" s="9">
        <v>4076680</v>
      </c>
      <c r="N308" s="7"/>
    </row>
    <row r="309" spans="1:14" x14ac:dyDescent="0.2">
      <c r="A309" s="8" t="s">
        <v>23</v>
      </c>
      <c r="B309" s="9">
        <v>6988</v>
      </c>
      <c r="C309" s="9">
        <v>41</v>
      </c>
      <c r="D309" s="9">
        <v>349.69437370600411</v>
      </c>
      <c r="E309" s="9">
        <v>192.80866883116886</v>
      </c>
      <c r="F309" s="9">
        <v>24</v>
      </c>
      <c r="G309" s="9">
        <v>111</v>
      </c>
      <c r="H309" s="9">
        <v>14</v>
      </c>
      <c r="I309" s="9">
        <v>115.62</v>
      </c>
      <c r="J309" s="10">
        <v>1.5100174409387839E-2</v>
      </c>
      <c r="K309" s="9">
        <v>168124</v>
      </c>
      <c r="L309" s="9">
        <v>4292067</v>
      </c>
      <c r="M309" s="9">
        <v>4460191</v>
      </c>
      <c r="N309" s="7"/>
    </row>
    <row r="310" spans="1:14" x14ac:dyDescent="0.2">
      <c r="A310" s="8" t="s">
        <v>24</v>
      </c>
      <c r="B310" s="9">
        <v>11149</v>
      </c>
      <c r="C310" s="9">
        <v>61</v>
      </c>
      <c r="D310" s="9">
        <v>494.31161004593929</v>
      </c>
      <c r="E310" s="9">
        <v>416.18648295671647</v>
      </c>
      <c r="F310" s="9">
        <v>68</v>
      </c>
      <c r="G310" s="9">
        <v>169</v>
      </c>
      <c r="H310" s="9">
        <v>30</v>
      </c>
      <c r="I310" s="9">
        <v>178.9</v>
      </c>
      <c r="J310" s="10">
        <v>5.5015211053604185E-2</v>
      </c>
      <c r="K310" s="9">
        <v>612535</v>
      </c>
      <c r="L310" s="9">
        <v>5849663</v>
      </c>
      <c r="M310" s="9">
        <v>6462198</v>
      </c>
      <c r="N310" s="7"/>
    </row>
    <row r="311" spans="1:14" x14ac:dyDescent="0.2">
      <c r="A311" s="8" t="s">
        <v>25</v>
      </c>
      <c r="B311" s="9">
        <v>9143</v>
      </c>
      <c r="C311" s="9">
        <v>49</v>
      </c>
      <c r="D311" s="9">
        <v>388.67278150748331</v>
      </c>
      <c r="E311" s="9">
        <v>276.06346332566517</v>
      </c>
      <c r="F311" s="9">
        <v>130</v>
      </c>
      <c r="G311" s="9">
        <v>408</v>
      </c>
      <c r="H311" s="9">
        <v>50</v>
      </c>
      <c r="I311" s="9">
        <v>424.5</v>
      </c>
      <c r="J311" s="10">
        <v>0.12769246935762052</v>
      </c>
      <c r="K311" s="9">
        <v>1421717</v>
      </c>
      <c r="L311" s="9">
        <v>9863880</v>
      </c>
      <c r="M311" s="9">
        <v>11285597</v>
      </c>
      <c r="N311" s="7"/>
    </row>
    <row r="312" spans="1:14" x14ac:dyDescent="0.2">
      <c r="A312" s="8" t="s">
        <v>26</v>
      </c>
      <c r="B312" s="9">
        <v>2783</v>
      </c>
      <c r="C312" s="9">
        <v>27</v>
      </c>
      <c r="D312" s="9">
        <v>260.47872533088542</v>
      </c>
      <c r="E312" s="9">
        <v>120.08153516006374</v>
      </c>
      <c r="F312" s="9">
        <v>24</v>
      </c>
      <c r="G312" s="9">
        <v>114</v>
      </c>
      <c r="H312" s="9">
        <v>32</v>
      </c>
      <c r="I312" s="9">
        <v>124.56</v>
      </c>
      <c r="J312" s="10">
        <v>1.204979505059138E-2</v>
      </c>
      <c r="K312" s="9">
        <v>134161</v>
      </c>
      <c r="L312" s="9">
        <v>1987897</v>
      </c>
      <c r="M312" s="9">
        <v>2122058</v>
      </c>
      <c r="N312" s="7"/>
    </row>
    <row r="313" spans="1:14" x14ac:dyDescent="0.2">
      <c r="A313" s="8" t="s">
        <v>27</v>
      </c>
      <c r="B313" s="9">
        <v>9069</v>
      </c>
      <c r="C313" s="9">
        <v>32</v>
      </c>
      <c r="D313" s="9">
        <v>449.37199890788031</v>
      </c>
      <c r="E313" s="9">
        <v>413.71268072606216</v>
      </c>
      <c r="F313" s="9">
        <v>117</v>
      </c>
      <c r="G313" s="9">
        <v>284</v>
      </c>
      <c r="H313" s="9">
        <v>39</v>
      </c>
      <c r="I313" s="9">
        <v>296.87</v>
      </c>
      <c r="J313" s="10">
        <v>9.5013445474244132E-2</v>
      </c>
      <c r="K313" s="9">
        <v>1057872</v>
      </c>
      <c r="L313" s="9">
        <v>14475328</v>
      </c>
      <c r="M313" s="9">
        <v>15533200</v>
      </c>
      <c r="N313" s="7"/>
    </row>
    <row r="314" spans="1:14" x14ac:dyDescent="0.2">
      <c r="A314" s="8" t="s">
        <v>28</v>
      </c>
      <c r="B314" s="9">
        <v>3416</v>
      </c>
      <c r="C314" s="9">
        <v>30</v>
      </c>
      <c r="D314" s="9">
        <v>261.06818181818181</v>
      </c>
      <c r="E314" s="9">
        <v>116.45454545454545</v>
      </c>
      <c r="F314" s="9">
        <v>7</v>
      </c>
      <c r="G314" s="9">
        <v>46</v>
      </c>
      <c r="H314" s="9">
        <v>7</v>
      </c>
      <c r="I314" s="9">
        <v>48.31</v>
      </c>
      <c r="J314" s="10">
        <v>3.4115996909747561E-3</v>
      </c>
      <c r="K314" s="9">
        <v>37985</v>
      </c>
      <c r="L314" s="9">
        <v>1670072</v>
      </c>
      <c r="M314" s="9">
        <v>1708057</v>
      </c>
      <c r="N314" s="7"/>
    </row>
    <row r="315" spans="1:14" x14ac:dyDescent="0.2">
      <c r="A315" s="8" t="s">
        <v>29</v>
      </c>
      <c r="B315" s="9">
        <v>8584</v>
      </c>
      <c r="C315" s="9">
        <v>76</v>
      </c>
      <c r="D315" s="9">
        <v>355.54545454545456</v>
      </c>
      <c r="E315" s="9">
        <v>295.88636363636363</v>
      </c>
      <c r="F315" s="9">
        <v>32</v>
      </c>
      <c r="G315" s="9">
        <v>179</v>
      </c>
      <c r="H315" s="9">
        <v>32</v>
      </c>
      <c r="I315" s="9">
        <v>189.56</v>
      </c>
      <c r="J315" s="10">
        <v>6.1965345566268849E-2</v>
      </c>
      <c r="K315" s="9">
        <v>689917</v>
      </c>
      <c r="L315" s="9">
        <v>9342745</v>
      </c>
      <c r="M315" s="9">
        <v>10032662</v>
      </c>
      <c r="N315" s="7"/>
    </row>
    <row r="316" spans="1:14" x14ac:dyDescent="0.2">
      <c r="A316" s="8" t="s">
        <v>30</v>
      </c>
      <c r="B316" s="9">
        <v>4395</v>
      </c>
      <c r="C316" s="9">
        <v>41</v>
      </c>
      <c r="D316" s="9">
        <v>422.79666563414958</v>
      </c>
      <c r="E316" s="9">
        <v>204.98216093806593</v>
      </c>
      <c r="F316" s="9">
        <v>15</v>
      </c>
      <c r="G316" s="9">
        <v>56</v>
      </c>
      <c r="H316" s="9">
        <v>22</v>
      </c>
      <c r="I316" s="9">
        <v>63.26</v>
      </c>
      <c r="J316" s="10">
        <v>2.9341013100022476E-3</v>
      </c>
      <c r="K316" s="9">
        <v>32669</v>
      </c>
      <c r="L316" s="9">
        <v>2460716</v>
      </c>
      <c r="M316" s="9">
        <v>2493385</v>
      </c>
      <c r="N316" s="7"/>
    </row>
    <row r="317" spans="1:14" x14ac:dyDescent="0.2">
      <c r="A317" s="8" t="s">
        <v>31</v>
      </c>
      <c r="B317" s="9">
        <v>4684</v>
      </c>
      <c r="C317" s="9">
        <v>25</v>
      </c>
      <c r="D317" s="9">
        <v>302.29494003664496</v>
      </c>
      <c r="E317" s="9">
        <v>206.44164458209951</v>
      </c>
      <c r="F317" s="9">
        <v>5</v>
      </c>
      <c r="G317" s="9">
        <v>28</v>
      </c>
      <c r="H317" s="9">
        <v>5</v>
      </c>
      <c r="I317" s="9">
        <v>29.65</v>
      </c>
      <c r="J317" s="10">
        <v>1.1305402648747407E-2</v>
      </c>
      <c r="K317" s="9">
        <v>125873</v>
      </c>
      <c r="L317" s="9">
        <v>4310729</v>
      </c>
      <c r="M317" s="9">
        <v>4436602</v>
      </c>
      <c r="N317" s="7"/>
    </row>
    <row r="318" spans="1:14" x14ac:dyDescent="0.2">
      <c r="A318" s="8" t="s">
        <v>32</v>
      </c>
      <c r="B318" s="9">
        <v>7044</v>
      </c>
      <c r="C318" s="9">
        <v>53</v>
      </c>
      <c r="D318" s="9">
        <v>444.5823025496498</v>
      </c>
      <c r="E318" s="9">
        <v>315.37770867892704</v>
      </c>
      <c r="F318" s="9">
        <v>20</v>
      </c>
      <c r="G318" s="9">
        <v>69</v>
      </c>
      <c r="H318" s="9">
        <v>14</v>
      </c>
      <c r="I318" s="9">
        <v>73.62</v>
      </c>
      <c r="J318" s="10">
        <v>1.5049438360269562E-2</v>
      </c>
      <c r="K318" s="9">
        <v>167559</v>
      </c>
      <c r="L318" s="9">
        <v>2769696</v>
      </c>
      <c r="M318" s="9">
        <v>2937255</v>
      </c>
      <c r="N318" s="7"/>
    </row>
    <row r="319" spans="1:14" x14ac:dyDescent="0.2">
      <c r="A319" s="8" t="s">
        <v>33</v>
      </c>
      <c r="B319" s="9">
        <v>7277</v>
      </c>
      <c r="C319" s="9">
        <v>35</v>
      </c>
      <c r="D319" s="9">
        <v>296.14690691184188</v>
      </c>
      <c r="E319" s="9">
        <v>177.25035525750883</v>
      </c>
      <c r="F319" s="9">
        <v>7</v>
      </c>
      <c r="G319" s="9">
        <v>26</v>
      </c>
      <c r="H319" s="9">
        <v>2</v>
      </c>
      <c r="I319" s="9">
        <v>26.66</v>
      </c>
      <c r="J319" s="10">
        <v>2.5121893705013321E-2</v>
      </c>
      <c r="K319" s="9">
        <v>279705</v>
      </c>
      <c r="L319" s="9">
        <v>4011360</v>
      </c>
      <c r="M319" s="9">
        <v>4291065</v>
      </c>
      <c r="N319" s="7"/>
    </row>
    <row r="320" spans="1:14" x14ac:dyDescent="0.2">
      <c r="A320" s="8" t="s">
        <v>34</v>
      </c>
      <c r="B320" s="9">
        <v>3907</v>
      </c>
      <c r="C320" s="9">
        <v>42</v>
      </c>
      <c r="D320" s="9">
        <v>404.36728522545127</v>
      </c>
      <c r="E320" s="9">
        <v>226.81541539074672</v>
      </c>
      <c r="F320" s="9">
        <v>21</v>
      </c>
      <c r="G320" s="9">
        <v>84</v>
      </c>
      <c r="H320" s="9">
        <v>12</v>
      </c>
      <c r="I320" s="9">
        <v>87.96</v>
      </c>
      <c r="J320" s="10">
        <v>5.03807109193117E-3</v>
      </c>
      <c r="K320" s="9">
        <v>56094</v>
      </c>
      <c r="L320" s="9">
        <v>2653183</v>
      </c>
      <c r="M320" s="9">
        <v>2709277</v>
      </c>
    </row>
    <row r="321" spans="1:13" x14ac:dyDescent="0.2">
      <c r="A321" s="8" t="s">
        <v>35</v>
      </c>
      <c r="B321" s="9">
        <v>6553</v>
      </c>
      <c r="C321" s="9">
        <v>26</v>
      </c>
      <c r="D321" s="9">
        <v>392.43923237612961</v>
      </c>
      <c r="E321" s="9">
        <v>274.55484502435098</v>
      </c>
      <c r="F321" s="9">
        <v>15</v>
      </c>
      <c r="G321" s="9">
        <v>61</v>
      </c>
      <c r="H321" s="9">
        <v>8</v>
      </c>
      <c r="I321" s="9">
        <v>63.64</v>
      </c>
      <c r="J321" s="10">
        <v>1.509504955023813E-2</v>
      </c>
      <c r="K321" s="9">
        <v>168067</v>
      </c>
      <c r="L321" s="9">
        <v>2265950</v>
      </c>
      <c r="M321" s="9">
        <v>2434017</v>
      </c>
    </row>
    <row r="322" spans="1:13" x14ac:dyDescent="0.2">
      <c r="A322" s="8" t="s">
        <v>36</v>
      </c>
      <c r="B322" s="9">
        <v>8646</v>
      </c>
      <c r="C322" s="9">
        <v>53</v>
      </c>
      <c r="D322" s="9">
        <v>461.58500229291298</v>
      </c>
      <c r="E322" s="9">
        <v>313.32741026418176</v>
      </c>
      <c r="F322" s="9">
        <v>34</v>
      </c>
      <c r="G322" s="9">
        <v>97</v>
      </c>
      <c r="H322" s="9">
        <v>13</v>
      </c>
      <c r="I322" s="9">
        <v>101.29</v>
      </c>
      <c r="J322" s="10">
        <v>1.7028955963235236E-2</v>
      </c>
      <c r="K322" s="9">
        <v>189599</v>
      </c>
      <c r="L322" s="9">
        <v>1710441</v>
      </c>
      <c r="M322" s="9">
        <v>1900040</v>
      </c>
    </row>
    <row r="323" spans="1:13" ht="12.75" thickBot="1" x14ac:dyDescent="0.25">
      <c r="A323" s="11" t="s">
        <v>37</v>
      </c>
      <c r="B323" s="12">
        <v>8631</v>
      </c>
      <c r="C323" s="12">
        <v>33</v>
      </c>
      <c r="D323" s="12">
        <v>573.67824250945955</v>
      </c>
      <c r="E323" s="12">
        <v>305.42708699830405</v>
      </c>
      <c r="F323" s="12">
        <v>24</v>
      </c>
      <c r="G323" s="12">
        <v>85</v>
      </c>
      <c r="H323" s="12">
        <v>12</v>
      </c>
      <c r="I323" s="12">
        <v>88.96</v>
      </c>
      <c r="J323" s="13">
        <v>5.5814509718192093E-3</v>
      </c>
      <c r="K323" s="12">
        <v>62143</v>
      </c>
      <c r="L323" s="12">
        <v>1528860</v>
      </c>
      <c r="M323" s="12">
        <v>1591003</v>
      </c>
    </row>
    <row r="324" spans="1:13" ht="12.75" thickBot="1" x14ac:dyDescent="0.25">
      <c r="A324" s="14" t="s">
        <v>4</v>
      </c>
      <c r="B324" s="15">
        <v>272748</v>
      </c>
      <c r="C324" s="15">
        <v>1289</v>
      </c>
      <c r="D324" s="15">
        <v>16817.230935989046</v>
      </c>
      <c r="E324" s="15">
        <v>11215.143884966643</v>
      </c>
      <c r="F324" s="15">
        <v>3414.5</v>
      </c>
      <c r="G324" s="15">
        <v>9729</v>
      </c>
      <c r="H324" s="15">
        <v>1063</v>
      </c>
      <c r="I324" s="15">
        <v>10079.789999999999</v>
      </c>
      <c r="J324" s="16">
        <v>0.99999999999999989</v>
      </c>
      <c r="K324" s="15">
        <v>11133917</v>
      </c>
      <c r="L324" s="15">
        <v>211544423</v>
      </c>
      <c r="M324" s="15">
        <v>222678340</v>
      </c>
    </row>
    <row r="325" spans="1:13" ht="15.75" customHeight="1" x14ac:dyDescent="0.2">
      <c r="A325" s="17" t="s">
        <v>47</v>
      </c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</row>
    <row r="326" spans="1:13" x14ac:dyDescent="0.2">
      <c r="A326" s="17" t="s">
        <v>48</v>
      </c>
      <c r="B326" s="18"/>
      <c r="C326" s="18"/>
      <c r="D326" s="18"/>
      <c r="E326" s="18"/>
      <c r="F326" s="18"/>
      <c r="G326" s="18"/>
      <c r="H326" s="18"/>
      <c r="I326" s="18"/>
      <c r="J326" s="19"/>
      <c r="K326" s="18"/>
      <c r="L326" s="18"/>
      <c r="M326" s="18"/>
    </row>
    <row r="327" spans="1:13" x14ac:dyDescent="0.2">
      <c r="A327" s="20"/>
      <c r="B327" s="7">
        <f t="shared" ref="B327:M327" si="19">SUM(B299:B323)-B324</f>
        <v>0</v>
      </c>
      <c r="C327" s="7">
        <f t="shared" si="19"/>
        <v>0</v>
      </c>
      <c r="D327" s="7">
        <f t="shared" si="19"/>
        <v>0</v>
      </c>
      <c r="E327" s="7">
        <f t="shared" si="19"/>
        <v>0</v>
      </c>
      <c r="F327" s="7">
        <f t="shared" si="19"/>
        <v>0</v>
      </c>
      <c r="G327" s="7">
        <f t="shared" si="19"/>
        <v>0</v>
      </c>
      <c r="H327" s="7">
        <f t="shared" si="19"/>
        <v>0</v>
      </c>
      <c r="I327" s="7">
        <f t="shared" si="19"/>
        <v>0</v>
      </c>
      <c r="J327" s="7">
        <f t="shared" si="19"/>
        <v>0</v>
      </c>
      <c r="K327" s="7">
        <f t="shared" si="19"/>
        <v>0</v>
      </c>
      <c r="L327" s="7">
        <f t="shared" si="19"/>
        <v>0</v>
      </c>
      <c r="M327" s="7">
        <f t="shared" si="19"/>
        <v>0</v>
      </c>
    </row>
    <row r="328" spans="1:13" ht="12.75" x14ac:dyDescent="0.2">
      <c r="A328" s="26" t="s">
        <v>81</v>
      </c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</row>
    <row r="329" spans="1:13" ht="13.5" thickBot="1" x14ac:dyDescent="0.25">
      <c r="A329" s="26" t="s">
        <v>9</v>
      </c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</row>
    <row r="330" spans="1:13" ht="12.75" thickBot="1" x14ac:dyDescent="0.25">
      <c r="A330" s="27" t="s">
        <v>11</v>
      </c>
      <c r="B330" s="29" t="s">
        <v>5</v>
      </c>
      <c r="C330" s="30"/>
      <c r="D330" s="30"/>
      <c r="E330" s="30"/>
      <c r="F330" s="30"/>
      <c r="G330" s="30"/>
      <c r="H330" s="30"/>
      <c r="I330" s="31"/>
      <c r="J330" s="27" t="s">
        <v>0</v>
      </c>
      <c r="K330" s="27" t="s">
        <v>1</v>
      </c>
      <c r="L330" s="27" t="s">
        <v>2</v>
      </c>
      <c r="M330" s="27" t="s">
        <v>3</v>
      </c>
    </row>
    <row r="331" spans="1:13" ht="36.75" thickBot="1" x14ac:dyDescent="0.25">
      <c r="A331" s="28"/>
      <c r="B331" s="2" t="s">
        <v>96</v>
      </c>
      <c r="C331" s="2" t="s">
        <v>97</v>
      </c>
      <c r="D331" s="2" t="s">
        <v>98</v>
      </c>
      <c r="E331" s="2" t="s">
        <v>99</v>
      </c>
      <c r="F331" s="2" t="s">
        <v>100</v>
      </c>
      <c r="G331" s="2" t="s">
        <v>101</v>
      </c>
      <c r="H331" s="2" t="s">
        <v>102</v>
      </c>
      <c r="I331" s="3" t="s">
        <v>88</v>
      </c>
      <c r="J331" s="28"/>
      <c r="K331" s="28"/>
      <c r="L331" s="28"/>
      <c r="M331" s="28"/>
    </row>
    <row r="332" spans="1:13" x14ac:dyDescent="0.2">
      <c r="A332" s="4" t="s">
        <v>13</v>
      </c>
      <c r="B332" s="5">
        <v>28403</v>
      </c>
      <c r="C332" s="5">
        <v>68</v>
      </c>
      <c r="D332" s="5">
        <v>2129.0645454545456</v>
      </c>
      <c r="E332" s="5">
        <v>1442.126590909091</v>
      </c>
      <c r="F332" s="5">
        <v>954.5</v>
      </c>
      <c r="G332" s="5">
        <v>2030</v>
      </c>
      <c r="H332" s="5">
        <v>311</v>
      </c>
      <c r="I332" s="5">
        <v>2132.63</v>
      </c>
      <c r="J332" s="6">
        <v>0.11914435694012646</v>
      </c>
      <c r="K332" s="5">
        <v>1287906</v>
      </c>
      <c r="L332" s="5">
        <v>38365212</v>
      </c>
      <c r="M332" s="5">
        <v>39653118</v>
      </c>
    </row>
    <row r="333" spans="1:13" x14ac:dyDescent="0.2">
      <c r="A333" s="8" t="s">
        <v>14</v>
      </c>
      <c r="B333" s="9">
        <v>24599</v>
      </c>
      <c r="C333" s="9">
        <v>78</v>
      </c>
      <c r="D333" s="9">
        <v>2076.3909090909092</v>
      </c>
      <c r="E333" s="9">
        <v>1401.6236363636365</v>
      </c>
      <c r="F333" s="9">
        <v>778.5</v>
      </c>
      <c r="G333" s="9">
        <v>1790</v>
      </c>
      <c r="H333" s="9">
        <v>184</v>
      </c>
      <c r="I333" s="9">
        <v>1850.72</v>
      </c>
      <c r="J333" s="10">
        <v>8.9006924907430937E-2</v>
      </c>
      <c r="K333" s="9">
        <v>962132</v>
      </c>
      <c r="L333" s="9">
        <v>24652493</v>
      </c>
      <c r="M333" s="9">
        <v>25614625</v>
      </c>
    </row>
    <row r="334" spans="1:13" x14ac:dyDescent="0.2">
      <c r="A334" s="8" t="s">
        <v>15</v>
      </c>
      <c r="B334" s="9">
        <v>24293</v>
      </c>
      <c r="C334" s="9">
        <v>92</v>
      </c>
      <c r="D334" s="9">
        <v>1395.3724999999999</v>
      </c>
      <c r="E334" s="9">
        <v>1066.6736363636364</v>
      </c>
      <c r="F334" s="9">
        <v>408</v>
      </c>
      <c r="G334" s="9">
        <v>886</v>
      </c>
      <c r="H334" s="9">
        <v>83</v>
      </c>
      <c r="I334" s="9">
        <v>913.39</v>
      </c>
      <c r="J334" s="10">
        <v>6.2800644963317206E-2</v>
      </c>
      <c r="K334" s="9">
        <v>678852</v>
      </c>
      <c r="L334" s="9">
        <v>15024380</v>
      </c>
      <c r="M334" s="9">
        <v>15703232</v>
      </c>
    </row>
    <row r="335" spans="1:13" x14ac:dyDescent="0.2">
      <c r="A335" s="8" t="s">
        <v>16</v>
      </c>
      <c r="B335" s="9">
        <v>13502</v>
      </c>
      <c r="C335" s="9">
        <v>50</v>
      </c>
      <c r="D335" s="9">
        <v>640.39159090909095</v>
      </c>
      <c r="E335" s="9">
        <v>484.17204545454547</v>
      </c>
      <c r="F335" s="9">
        <v>207</v>
      </c>
      <c r="G335" s="9">
        <v>430</v>
      </c>
      <c r="H335" s="9">
        <v>50</v>
      </c>
      <c r="I335" s="9">
        <v>446.5</v>
      </c>
      <c r="J335" s="10">
        <v>7.6587890739362063E-2</v>
      </c>
      <c r="K335" s="9">
        <v>827887</v>
      </c>
      <c r="L335" s="9">
        <v>11953251</v>
      </c>
      <c r="M335" s="9">
        <v>12781138</v>
      </c>
    </row>
    <row r="336" spans="1:13" x14ac:dyDescent="0.2">
      <c r="A336" s="8" t="s">
        <v>17</v>
      </c>
      <c r="B336" s="9">
        <v>14917</v>
      </c>
      <c r="C336" s="9">
        <v>63</v>
      </c>
      <c r="D336" s="9">
        <v>611.12022727272733</v>
      </c>
      <c r="E336" s="9">
        <v>370.94227272727272</v>
      </c>
      <c r="F336" s="9">
        <v>151</v>
      </c>
      <c r="G336" s="9">
        <v>427</v>
      </c>
      <c r="H336" s="9">
        <v>2</v>
      </c>
      <c r="I336" s="9">
        <v>427.66</v>
      </c>
      <c r="J336" s="10">
        <v>6.1816902637179441E-2</v>
      </c>
      <c r="K336" s="9">
        <v>668218</v>
      </c>
      <c r="L336" s="9">
        <v>11519454</v>
      </c>
      <c r="M336" s="9">
        <v>12187672</v>
      </c>
    </row>
    <row r="337" spans="1:13" x14ac:dyDescent="0.2">
      <c r="A337" s="8" t="s">
        <v>18</v>
      </c>
      <c r="B337" s="9">
        <v>18532</v>
      </c>
      <c r="C337" s="9">
        <v>66</v>
      </c>
      <c r="D337" s="9">
        <v>998.48477272727257</v>
      </c>
      <c r="E337" s="9">
        <v>663.72318181818184</v>
      </c>
      <c r="F337" s="9">
        <v>230</v>
      </c>
      <c r="G337" s="9">
        <v>437</v>
      </c>
      <c r="H337" s="9">
        <v>49</v>
      </c>
      <c r="I337" s="9">
        <v>453.17</v>
      </c>
      <c r="J337" s="10">
        <v>3.318585917920279E-2</v>
      </c>
      <c r="K337" s="9">
        <v>358727</v>
      </c>
      <c r="L337" s="9">
        <v>12125842</v>
      </c>
      <c r="M337" s="9">
        <v>12484569</v>
      </c>
    </row>
    <row r="338" spans="1:13" x14ac:dyDescent="0.2">
      <c r="A338" s="8" t="s">
        <v>19</v>
      </c>
      <c r="B338" s="9">
        <v>11204</v>
      </c>
      <c r="C338" s="9">
        <v>60</v>
      </c>
      <c r="D338" s="9">
        <v>934.65931818181821</v>
      </c>
      <c r="E338" s="9">
        <v>569.43022727272728</v>
      </c>
      <c r="F338" s="9">
        <v>184</v>
      </c>
      <c r="G338" s="9">
        <v>469</v>
      </c>
      <c r="H338" s="9">
        <v>29</v>
      </c>
      <c r="I338" s="9">
        <v>478.57</v>
      </c>
      <c r="J338" s="10">
        <v>2.4316038475512055E-2</v>
      </c>
      <c r="K338" s="9">
        <v>262847</v>
      </c>
      <c r="L338" s="9">
        <v>9273317</v>
      </c>
      <c r="M338" s="9">
        <v>9536164</v>
      </c>
    </row>
    <row r="339" spans="1:13" x14ac:dyDescent="0.2">
      <c r="A339" s="8" t="s">
        <v>20</v>
      </c>
      <c r="B339" s="9">
        <v>9889</v>
      </c>
      <c r="C339" s="9">
        <v>49</v>
      </c>
      <c r="D339" s="9">
        <v>550.66795454545445</v>
      </c>
      <c r="E339" s="9">
        <v>346.8240909090909</v>
      </c>
      <c r="F339" s="9">
        <v>66</v>
      </c>
      <c r="G339" s="9">
        <v>286</v>
      </c>
      <c r="H339" s="9">
        <v>35</v>
      </c>
      <c r="I339" s="9">
        <v>297.55</v>
      </c>
      <c r="J339" s="10">
        <v>2.5607940595761273E-2</v>
      </c>
      <c r="K339" s="9">
        <v>276812</v>
      </c>
      <c r="L339" s="9">
        <v>9153031</v>
      </c>
      <c r="M339" s="9">
        <v>9429843</v>
      </c>
    </row>
    <row r="340" spans="1:13" x14ac:dyDescent="0.2">
      <c r="A340" s="8" t="s">
        <v>21</v>
      </c>
      <c r="B340" s="9">
        <v>14362</v>
      </c>
      <c r="C340" s="9">
        <v>60</v>
      </c>
      <c r="D340" s="9">
        <v>873.37409090909102</v>
      </c>
      <c r="E340" s="9">
        <v>488.88886363636362</v>
      </c>
      <c r="F340" s="9">
        <v>116</v>
      </c>
      <c r="G340" s="9">
        <v>337</v>
      </c>
      <c r="H340" s="9">
        <v>45</v>
      </c>
      <c r="I340" s="9">
        <v>351.85</v>
      </c>
      <c r="J340" s="10">
        <v>1.5545460021598217E-2</v>
      </c>
      <c r="K340" s="9">
        <v>168041</v>
      </c>
      <c r="L340" s="9">
        <v>3965129</v>
      </c>
      <c r="M340" s="9">
        <v>4133170</v>
      </c>
    </row>
    <row r="341" spans="1:13" x14ac:dyDescent="0.2">
      <c r="A341" s="8" t="s">
        <v>22</v>
      </c>
      <c r="B341" s="9">
        <v>6206</v>
      </c>
      <c r="C341" s="9">
        <v>58</v>
      </c>
      <c r="D341" s="9">
        <v>390.69</v>
      </c>
      <c r="E341" s="9">
        <v>235.71363636363637</v>
      </c>
      <c r="F341" s="9">
        <v>47</v>
      </c>
      <c r="G341" s="9">
        <v>146</v>
      </c>
      <c r="H341" s="9">
        <v>5</v>
      </c>
      <c r="I341" s="9">
        <v>147.65</v>
      </c>
      <c r="J341" s="10">
        <v>1.4774634882181309E-2</v>
      </c>
      <c r="K341" s="9">
        <v>159708</v>
      </c>
      <c r="L341" s="9">
        <v>3796409</v>
      </c>
      <c r="M341" s="9">
        <v>3956117</v>
      </c>
    </row>
    <row r="342" spans="1:13" x14ac:dyDescent="0.2">
      <c r="A342" s="8" t="s">
        <v>23</v>
      </c>
      <c r="B342" s="9">
        <v>6880</v>
      </c>
      <c r="C342" s="9">
        <v>41</v>
      </c>
      <c r="D342" s="9">
        <v>337.74590909090909</v>
      </c>
      <c r="E342" s="9">
        <v>165.69840909090908</v>
      </c>
      <c r="F342" s="9">
        <v>22</v>
      </c>
      <c r="G342" s="9">
        <v>101</v>
      </c>
      <c r="H342" s="9">
        <v>6</v>
      </c>
      <c r="I342" s="9">
        <v>102.98</v>
      </c>
      <c r="J342" s="10">
        <v>1.4273409237588536E-2</v>
      </c>
      <c r="K342" s="9">
        <v>154290</v>
      </c>
      <c r="L342" s="9">
        <v>4232084</v>
      </c>
      <c r="M342" s="9">
        <v>4386374</v>
      </c>
    </row>
    <row r="343" spans="1:13" x14ac:dyDescent="0.2">
      <c r="A343" s="8" t="s">
        <v>24</v>
      </c>
      <c r="B343" s="9">
        <v>11155</v>
      </c>
      <c r="C343" s="9">
        <v>44</v>
      </c>
      <c r="D343" s="9">
        <v>494.53022727272725</v>
      </c>
      <c r="E343" s="9">
        <v>413.31704545454539</v>
      </c>
      <c r="F343" s="9">
        <v>77</v>
      </c>
      <c r="G343" s="9">
        <v>156</v>
      </c>
      <c r="H343" s="9">
        <v>20</v>
      </c>
      <c r="I343" s="9">
        <v>162.6</v>
      </c>
      <c r="J343" s="10">
        <v>5.2762436828037836E-2</v>
      </c>
      <c r="K343" s="9">
        <v>570342</v>
      </c>
      <c r="L343" s="9">
        <v>5407852</v>
      </c>
      <c r="M343" s="9">
        <v>5978194</v>
      </c>
    </row>
    <row r="344" spans="1:13" x14ac:dyDescent="0.2">
      <c r="A344" s="8" t="s">
        <v>25</v>
      </c>
      <c r="B344" s="9">
        <v>8998</v>
      </c>
      <c r="C344" s="9">
        <v>50</v>
      </c>
      <c r="D344" s="9">
        <v>370.59113636363639</v>
      </c>
      <c r="E344" s="9">
        <v>271.26022727272726</v>
      </c>
      <c r="F344" s="9">
        <v>145</v>
      </c>
      <c r="G344" s="9">
        <v>390</v>
      </c>
      <c r="H344" s="9">
        <v>50</v>
      </c>
      <c r="I344" s="9">
        <v>406.5</v>
      </c>
      <c r="J344" s="10">
        <v>0.14067979887766549</v>
      </c>
      <c r="K344" s="9">
        <v>1520696</v>
      </c>
      <c r="L344" s="9">
        <v>8559917</v>
      </c>
      <c r="M344" s="9">
        <v>10080613</v>
      </c>
    </row>
    <row r="345" spans="1:13" x14ac:dyDescent="0.2">
      <c r="A345" s="8" t="s">
        <v>26</v>
      </c>
      <c r="B345" s="9">
        <v>2737</v>
      </c>
      <c r="C345" s="9">
        <v>27</v>
      </c>
      <c r="D345" s="9">
        <v>262.66568181818178</v>
      </c>
      <c r="E345" s="9">
        <v>114.01840909090907</v>
      </c>
      <c r="F345" s="9">
        <v>18</v>
      </c>
      <c r="G345" s="9">
        <v>73</v>
      </c>
      <c r="H345" s="9">
        <v>15</v>
      </c>
      <c r="I345" s="9">
        <v>77.95</v>
      </c>
      <c r="J345" s="10">
        <v>5.8309459520957709E-3</v>
      </c>
      <c r="K345" s="9">
        <v>63030</v>
      </c>
      <c r="L345" s="9">
        <v>1968547</v>
      </c>
      <c r="M345" s="9">
        <v>2031577</v>
      </c>
    </row>
    <row r="346" spans="1:13" x14ac:dyDescent="0.2">
      <c r="A346" s="8" t="s">
        <v>27</v>
      </c>
      <c r="B346" s="9">
        <v>8848</v>
      </c>
      <c r="C346" s="9">
        <v>32</v>
      </c>
      <c r="D346" s="9">
        <v>426.38977272727277</v>
      </c>
      <c r="E346" s="9">
        <v>394.79886363636365</v>
      </c>
      <c r="F346" s="9">
        <v>126</v>
      </c>
      <c r="G346" s="9">
        <v>262</v>
      </c>
      <c r="H346" s="9">
        <v>48</v>
      </c>
      <c r="I346" s="9">
        <v>277.83999999999997</v>
      </c>
      <c r="J346" s="10">
        <v>9.7016695601683786E-2</v>
      </c>
      <c r="K346" s="9">
        <v>1048714</v>
      </c>
      <c r="L346" s="9">
        <v>13744672</v>
      </c>
      <c r="M346" s="9">
        <v>14793386</v>
      </c>
    </row>
    <row r="347" spans="1:13" x14ac:dyDescent="0.2">
      <c r="A347" s="8" t="s">
        <v>28</v>
      </c>
      <c r="B347" s="9">
        <v>3958</v>
      </c>
      <c r="C347" s="9">
        <v>30</v>
      </c>
      <c r="D347" s="9">
        <v>247.09090909090909</v>
      </c>
      <c r="E347" s="9">
        <v>78.659090909090907</v>
      </c>
      <c r="F347" s="9">
        <v>3</v>
      </c>
      <c r="G347" s="9">
        <v>25</v>
      </c>
      <c r="H347" s="9">
        <v>1</v>
      </c>
      <c r="I347" s="9">
        <v>25.33</v>
      </c>
      <c r="J347" s="10">
        <v>3.8058207148540871E-3</v>
      </c>
      <c r="K347" s="9">
        <v>41141</v>
      </c>
      <c r="L347" s="9">
        <v>1665627</v>
      </c>
      <c r="M347" s="9">
        <v>1706768</v>
      </c>
    </row>
    <row r="348" spans="1:13" x14ac:dyDescent="0.2">
      <c r="A348" s="8" t="s">
        <v>29</v>
      </c>
      <c r="B348" s="9">
        <v>8611</v>
      </c>
      <c r="C348" s="9">
        <v>76</v>
      </c>
      <c r="D348" s="9">
        <v>358.79545454545456</v>
      </c>
      <c r="E348" s="9">
        <v>294.56818181818181</v>
      </c>
      <c r="F348" s="9">
        <v>32</v>
      </c>
      <c r="G348" s="9">
        <v>198</v>
      </c>
      <c r="H348" s="9">
        <v>47</v>
      </c>
      <c r="I348" s="9">
        <v>213.51</v>
      </c>
      <c r="J348" s="10">
        <v>6.3185327182747927E-2</v>
      </c>
      <c r="K348" s="9">
        <v>683010</v>
      </c>
      <c r="L348" s="9">
        <v>8865018</v>
      </c>
      <c r="M348" s="9">
        <v>9548028</v>
      </c>
    </row>
    <row r="349" spans="1:13" x14ac:dyDescent="0.2">
      <c r="A349" s="8" t="s">
        <v>30</v>
      </c>
      <c r="B349" s="9">
        <v>4097</v>
      </c>
      <c r="C349" s="9">
        <v>37</v>
      </c>
      <c r="D349" s="9">
        <v>364.87931818181818</v>
      </c>
      <c r="E349" s="9">
        <v>188.75477272727269</v>
      </c>
      <c r="F349" s="9">
        <v>20</v>
      </c>
      <c r="G349" s="9">
        <v>52</v>
      </c>
      <c r="H349" s="9">
        <v>26</v>
      </c>
      <c r="I349" s="9">
        <v>60.58</v>
      </c>
      <c r="J349" s="10">
        <v>4.2565916843658015E-3</v>
      </c>
      <c r="K349" s="9">
        <v>46012</v>
      </c>
      <c r="L349" s="9">
        <v>2468772</v>
      </c>
      <c r="M349" s="9">
        <v>2514784</v>
      </c>
    </row>
    <row r="350" spans="1:13" x14ac:dyDescent="0.2">
      <c r="A350" s="8" t="s">
        <v>31</v>
      </c>
      <c r="B350" s="9">
        <v>4525</v>
      </c>
      <c r="C350" s="9">
        <v>25</v>
      </c>
      <c r="D350" s="9">
        <v>318.57749999999993</v>
      </c>
      <c r="E350" s="9">
        <v>194.60340909090908</v>
      </c>
      <c r="F350" s="9">
        <v>7</v>
      </c>
      <c r="G350" s="9">
        <v>39</v>
      </c>
      <c r="H350" s="9">
        <v>6</v>
      </c>
      <c r="I350" s="9">
        <v>40.98</v>
      </c>
      <c r="J350" s="10">
        <v>6.9185774941589217E-3</v>
      </c>
      <c r="K350" s="9">
        <v>74787</v>
      </c>
      <c r="L350" s="9">
        <v>4330659</v>
      </c>
      <c r="M350" s="9">
        <v>4405446</v>
      </c>
    </row>
    <row r="351" spans="1:13" x14ac:dyDescent="0.2">
      <c r="A351" s="8" t="s">
        <v>32</v>
      </c>
      <c r="B351" s="9">
        <v>6688</v>
      </c>
      <c r="C351" s="9">
        <v>45</v>
      </c>
      <c r="D351" s="9">
        <v>384.15499999999997</v>
      </c>
      <c r="E351" s="9">
        <v>287.38340909090908</v>
      </c>
      <c r="F351" s="9">
        <v>15</v>
      </c>
      <c r="G351" s="9">
        <v>50</v>
      </c>
      <c r="H351" s="9">
        <v>17</v>
      </c>
      <c r="I351" s="9">
        <v>55.61</v>
      </c>
      <c r="J351" s="10">
        <v>2.1303788212426476E-2</v>
      </c>
      <c r="K351" s="9">
        <v>230286</v>
      </c>
      <c r="L351" s="9">
        <v>2600267</v>
      </c>
      <c r="M351" s="9">
        <v>2830553</v>
      </c>
    </row>
    <row r="352" spans="1:13" x14ac:dyDescent="0.2">
      <c r="A352" s="8" t="s">
        <v>33</v>
      </c>
      <c r="B352" s="9">
        <v>6649</v>
      </c>
      <c r="C352" s="9">
        <v>36</v>
      </c>
      <c r="D352" s="9">
        <v>295.81136363636364</v>
      </c>
      <c r="E352" s="9">
        <v>173.15068181818182</v>
      </c>
      <c r="F352" s="9">
        <v>3</v>
      </c>
      <c r="G352" s="9">
        <v>15</v>
      </c>
      <c r="H352" s="9">
        <v>0</v>
      </c>
      <c r="I352" s="9">
        <v>15</v>
      </c>
      <c r="J352" s="10">
        <v>1.7341824889445117E-2</v>
      </c>
      <c r="K352" s="9">
        <v>187459</v>
      </c>
      <c r="L352" s="9">
        <v>3912040</v>
      </c>
      <c r="M352" s="9">
        <v>4099499</v>
      </c>
    </row>
    <row r="353" spans="1:13" x14ac:dyDescent="0.2">
      <c r="A353" s="8" t="s">
        <v>34</v>
      </c>
      <c r="B353" s="9">
        <v>3171</v>
      </c>
      <c r="C353" s="9">
        <v>28</v>
      </c>
      <c r="D353" s="9">
        <v>363.61750000000001</v>
      </c>
      <c r="E353" s="9">
        <v>206.11931818181819</v>
      </c>
      <c r="F353" s="9">
        <v>32</v>
      </c>
      <c r="G353" s="9">
        <v>61</v>
      </c>
      <c r="H353" s="9">
        <v>17</v>
      </c>
      <c r="I353" s="9">
        <v>66.61</v>
      </c>
      <c r="J353" s="10">
        <v>6.2428591411289478E-3</v>
      </c>
      <c r="K353" s="9">
        <v>67483</v>
      </c>
      <c r="L353" s="9">
        <v>2643997</v>
      </c>
      <c r="M353" s="9">
        <v>2711480</v>
      </c>
    </row>
    <row r="354" spans="1:13" s="21" customFormat="1" x14ac:dyDescent="0.2">
      <c r="A354" s="8" t="s">
        <v>35</v>
      </c>
      <c r="B354" s="9">
        <v>6622</v>
      </c>
      <c r="C354" s="9">
        <v>26</v>
      </c>
      <c r="D354" s="9">
        <v>378.35795454545456</v>
      </c>
      <c r="E354" s="9">
        <v>258.49250000000001</v>
      </c>
      <c r="F354" s="9">
        <v>19</v>
      </c>
      <c r="G354" s="9">
        <v>47</v>
      </c>
      <c r="H354" s="9">
        <v>11</v>
      </c>
      <c r="I354" s="9">
        <v>50.63</v>
      </c>
      <c r="J354" s="10">
        <v>1.5009206027655601E-2</v>
      </c>
      <c r="K354" s="9">
        <v>162244</v>
      </c>
      <c r="L354" s="9">
        <v>2153494</v>
      </c>
      <c r="M354" s="9">
        <v>2315738</v>
      </c>
    </row>
    <row r="355" spans="1:13" s="21" customFormat="1" x14ac:dyDescent="0.2">
      <c r="A355" s="8" t="s">
        <v>36</v>
      </c>
      <c r="B355" s="9">
        <v>8100</v>
      </c>
      <c r="C355" s="9">
        <v>52</v>
      </c>
      <c r="D355" s="9">
        <v>427.685</v>
      </c>
      <c r="E355" s="9">
        <v>276.10068181818184</v>
      </c>
      <c r="F355" s="9">
        <v>43</v>
      </c>
      <c r="G355" s="9">
        <v>107</v>
      </c>
      <c r="H355" s="9">
        <v>9</v>
      </c>
      <c r="I355" s="9">
        <v>109.97</v>
      </c>
      <c r="J355" s="10">
        <v>1.6727624928838777E-2</v>
      </c>
      <c r="K355" s="9">
        <v>180819</v>
      </c>
      <c r="L355" s="9">
        <v>1567204</v>
      </c>
      <c r="M355" s="9">
        <v>1748023</v>
      </c>
    </row>
    <row r="356" spans="1:13" ht="12.75" thickBot="1" x14ac:dyDescent="0.25">
      <c r="A356" s="11" t="s">
        <v>37</v>
      </c>
      <c r="B356" s="12">
        <v>8323</v>
      </c>
      <c r="C356" s="12">
        <v>32</v>
      </c>
      <c r="D356" s="12">
        <v>437.79568181818189</v>
      </c>
      <c r="E356" s="12">
        <v>256.47659090909093</v>
      </c>
      <c r="F356" s="12">
        <v>24</v>
      </c>
      <c r="G356" s="12">
        <v>73</v>
      </c>
      <c r="H356" s="12">
        <v>10</v>
      </c>
      <c r="I356" s="12">
        <v>76.3</v>
      </c>
      <c r="J356" s="13">
        <v>1.1858439885635173E-2</v>
      </c>
      <c r="K356" s="12">
        <v>128185</v>
      </c>
      <c r="L356" s="12">
        <v>1434267</v>
      </c>
      <c r="M356" s="12">
        <v>1562452</v>
      </c>
    </row>
    <row r="357" spans="1:13" ht="12.75" thickBot="1" x14ac:dyDescent="0.25">
      <c r="A357" s="14" t="s">
        <v>4</v>
      </c>
      <c r="B357" s="15">
        <v>265269</v>
      </c>
      <c r="C357" s="15">
        <v>1225</v>
      </c>
      <c r="D357" s="15">
        <v>16068.904318181816</v>
      </c>
      <c r="E357" s="15">
        <v>10643.519772727272</v>
      </c>
      <c r="F357" s="15">
        <v>3728</v>
      </c>
      <c r="G357" s="15">
        <v>8887</v>
      </c>
      <c r="H357" s="15">
        <v>1076</v>
      </c>
      <c r="I357" s="15">
        <v>9242.08</v>
      </c>
      <c r="J357" s="16">
        <v>1</v>
      </c>
      <c r="K357" s="15">
        <v>10809628</v>
      </c>
      <c r="L357" s="15">
        <v>205382935</v>
      </c>
      <c r="M357" s="15">
        <v>216192563</v>
      </c>
    </row>
    <row r="358" spans="1:13" ht="12.75" customHeight="1" x14ac:dyDescent="0.2">
      <c r="A358" s="17" t="s">
        <v>47</v>
      </c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</row>
    <row r="359" spans="1:13" x14ac:dyDescent="0.2">
      <c r="A359" s="17" t="s">
        <v>48</v>
      </c>
      <c r="B359" s="18"/>
      <c r="C359" s="18"/>
      <c r="D359" s="18"/>
      <c r="E359" s="18"/>
      <c r="F359" s="18"/>
      <c r="G359" s="18"/>
      <c r="H359" s="18"/>
      <c r="I359" s="18"/>
      <c r="J359" s="19"/>
      <c r="K359" s="18"/>
      <c r="L359" s="18"/>
      <c r="M359" s="18"/>
    </row>
    <row r="360" spans="1:13" x14ac:dyDescent="0.2">
      <c r="A360" s="20"/>
      <c r="B360" s="7">
        <f t="shared" ref="B360:M360" si="20">SUM(B332:B356)-B357</f>
        <v>0</v>
      </c>
      <c r="C360" s="7">
        <f t="shared" si="20"/>
        <v>0</v>
      </c>
      <c r="D360" s="7">
        <f t="shared" si="20"/>
        <v>0</v>
      </c>
      <c r="E360" s="7">
        <f t="shared" si="20"/>
        <v>0</v>
      </c>
      <c r="F360" s="7">
        <f t="shared" si="20"/>
        <v>0</v>
      </c>
      <c r="G360" s="7">
        <f t="shared" si="20"/>
        <v>0</v>
      </c>
      <c r="H360" s="7">
        <f t="shared" si="20"/>
        <v>0</v>
      </c>
      <c r="I360" s="7">
        <f t="shared" si="20"/>
        <v>0</v>
      </c>
      <c r="J360" s="7">
        <f t="shared" si="20"/>
        <v>0</v>
      </c>
      <c r="K360" s="7">
        <f t="shared" si="20"/>
        <v>0</v>
      </c>
      <c r="L360" s="7">
        <f t="shared" si="20"/>
        <v>0</v>
      </c>
      <c r="M360" s="7">
        <f t="shared" si="20"/>
        <v>0</v>
      </c>
    </row>
    <row r="361" spans="1:13" ht="12.75" x14ac:dyDescent="0.2">
      <c r="A361" s="26" t="s">
        <v>83</v>
      </c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</row>
    <row r="362" spans="1:13" ht="13.5" thickBot="1" x14ac:dyDescent="0.25">
      <c r="A362" s="26" t="s">
        <v>40</v>
      </c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</row>
    <row r="363" spans="1:13" ht="12.75" thickBot="1" x14ac:dyDescent="0.25">
      <c r="A363" s="27" t="s">
        <v>11</v>
      </c>
      <c r="B363" s="29" t="s">
        <v>5</v>
      </c>
      <c r="C363" s="30"/>
      <c r="D363" s="30"/>
      <c r="E363" s="30"/>
      <c r="F363" s="30"/>
      <c r="G363" s="30"/>
      <c r="H363" s="30"/>
      <c r="I363" s="31"/>
      <c r="J363" s="27" t="s">
        <v>0</v>
      </c>
      <c r="K363" s="27" t="s">
        <v>1</v>
      </c>
      <c r="L363" s="27" t="s">
        <v>2</v>
      </c>
      <c r="M363" s="27" t="s">
        <v>3</v>
      </c>
    </row>
    <row r="364" spans="1:13" ht="36.75" thickBot="1" x14ac:dyDescent="0.25">
      <c r="A364" s="28"/>
      <c r="B364" s="2" t="s">
        <v>103</v>
      </c>
      <c r="C364" s="2" t="s">
        <v>104</v>
      </c>
      <c r="D364" s="2" t="s">
        <v>105</v>
      </c>
      <c r="E364" s="2" t="s">
        <v>106</v>
      </c>
      <c r="F364" s="2" t="s">
        <v>107</v>
      </c>
      <c r="G364" s="2" t="s">
        <v>108</v>
      </c>
      <c r="H364" s="2" t="s">
        <v>109</v>
      </c>
      <c r="I364" s="3" t="s">
        <v>88</v>
      </c>
      <c r="J364" s="28"/>
      <c r="K364" s="28"/>
      <c r="L364" s="28"/>
      <c r="M364" s="28"/>
    </row>
    <row r="365" spans="1:13" x14ac:dyDescent="0.2">
      <c r="A365" s="4" t="s">
        <v>13</v>
      </c>
      <c r="B365" s="5">
        <v>27618</v>
      </c>
      <c r="C365" s="5">
        <v>69</v>
      </c>
      <c r="D365" s="5">
        <v>2057.6431818181818</v>
      </c>
      <c r="E365" s="5">
        <v>1376.3104545454546</v>
      </c>
      <c r="F365" s="5">
        <v>937</v>
      </c>
      <c r="G365" s="5">
        <v>1878</v>
      </c>
      <c r="H365" s="5">
        <v>226</v>
      </c>
      <c r="I365" s="5">
        <v>1952.58</v>
      </c>
      <c r="J365" s="6">
        <v>0.1292600261103011</v>
      </c>
      <c r="K365" s="5">
        <v>1346101</v>
      </c>
      <c r="L365" s="5">
        <v>37559904</v>
      </c>
      <c r="M365" s="5">
        <f>+K365+L365</f>
        <v>38906005</v>
      </c>
    </row>
    <row r="366" spans="1:13" x14ac:dyDescent="0.2">
      <c r="A366" s="8" t="s">
        <v>14</v>
      </c>
      <c r="B366" s="9">
        <v>23273</v>
      </c>
      <c r="C366" s="9">
        <v>48</v>
      </c>
      <c r="D366" s="9">
        <v>2011.5027272727275</v>
      </c>
      <c r="E366" s="9">
        <v>1364.5338636363638</v>
      </c>
      <c r="F366" s="9">
        <v>734</v>
      </c>
      <c r="G366" s="9">
        <v>1693</v>
      </c>
      <c r="H366" s="9">
        <v>154</v>
      </c>
      <c r="I366" s="9">
        <v>1743.82</v>
      </c>
      <c r="J366" s="10">
        <v>0.10044549700369253</v>
      </c>
      <c r="K366" s="9">
        <v>1046029</v>
      </c>
      <c r="L366" s="9">
        <v>23953964</v>
      </c>
      <c r="M366" s="9">
        <f t="shared" ref="M366:M389" si="21">+K366+L366</f>
        <v>24999993</v>
      </c>
    </row>
    <row r="367" spans="1:13" x14ac:dyDescent="0.2">
      <c r="A367" s="8" t="s">
        <v>15</v>
      </c>
      <c r="B367" s="9">
        <v>24450</v>
      </c>
      <c r="C367" s="9">
        <v>92</v>
      </c>
      <c r="D367" s="9">
        <v>1373.0788636363636</v>
      </c>
      <c r="E367" s="9">
        <v>1028.7209090909091</v>
      </c>
      <c r="F367" s="9">
        <v>408</v>
      </c>
      <c r="G367" s="9">
        <v>829</v>
      </c>
      <c r="H367" s="9">
        <v>50</v>
      </c>
      <c r="I367" s="9">
        <v>845.5</v>
      </c>
      <c r="J367" s="10">
        <v>6.7312827671069317E-2</v>
      </c>
      <c r="K367" s="9">
        <v>700989</v>
      </c>
      <c r="L367" s="9">
        <v>14535174</v>
      </c>
      <c r="M367" s="9">
        <f t="shared" si="21"/>
        <v>15236163</v>
      </c>
    </row>
    <row r="368" spans="1:13" x14ac:dyDescent="0.2">
      <c r="A368" s="8" t="s">
        <v>16</v>
      </c>
      <c r="B368" s="9">
        <v>13417</v>
      </c>
      <c r="C368" s="9">
        <v>51</v>
      </c>
      <c r="D368" s="9">
        <v>603.41227272727269</v>
      </c>
      <c r="E368" s="9">
        <v>458.71818181818179</v>
      </c>
      <c r="F368" s="9">
        <v>184</v>
      </c>
      <c r="G368" s="9">
        <v>342</v>
      </c>
      <c r="H368" s="9">
        <v>49</v>
      </c>
      <c r="I368" s="9">
        <v>358.17</v>
      </c>
      <c r="J368" s="10">
        <v>7.6116685600674819E-2</v>
      </c>
      <c r="K368" s="9">
        <v>792672</v>
      </c>
      <c r="L368" s="9">
        <v>11329071</v>
      </c>
      <c r="M368" s="9">
        <f t="shared" si="21"/>
        <v>12121743</v>
      </c>
    </row>
    <row r="369" spans="1:13" x14ac:dyDescent="0.2">
      <c r="A369" s="8" t="s">
        <v>17</v>
      </c>
      <c r="B369" s="9">
        <v>15303</v>
      </c>
      <c r="C369" s="9">
        <v>65</v>
      </c>
      <c r="D369" s="9">
        <v>635.72409090909093</v>
      </c>
      <c r="E369" s="9">
        <v>359.08227272727271</v>
      </c>
      <c r="F369" s="9">
        <v>143</v>
      </c>
      <c r="G369" s="9">
        <v>336</v>
      </c>
      <c r="H369" s="9">
        <v>4</v>
      </c>
      <c r="I369" s="9">
        <v>337.32</v>
      </c>
      <c r="J369" s="10">
        <v>4.7452957960178156E-2</v>
      </c>
      <c r="K369" s="9">
        <v>494170</v>
      </c>
      <c r="L369" s="9">
        <v>11187661</v>
      </c>
      <c r="M369" s="9">
        <f t="shared" si="21"/>
        <v>11681831</v>
      </c>
    </row>
    <row r="370" spans="1:13" x14ac:dyDescent="0.2">
      <c r="A370" s="8" t="s">
        <v>18</v>
      </c>
      <c r="B370" s="9">
        <v>18215</v>
      </c>
      <c r="C370" s="9">
        <v>65</v>
      </c>
      <c r="D370" s="9">
        <v>980.00704545454539</v>
      </c>
      <c r="E370" s="9">
        <v>625.27136363636373</v>
      </c>
      <c r="F370" s="9">
        <v>206</v>
      </c>
      <c r="G370" s="9">
        <v>386</v>
      </c>
      <c r="H370" s="9">
        <v>41</v>
      </c>
      <c r="I370" s="9">
        <v>399.53</v>
      </c>
      <c r="J370" s="10">
        <v>3.0339630247488151E-2</v>
      </c>
      <c r="K370" s="9">
        <v>315954</v>
      </c>
      <c r="L370" s="9">
        <v>11980813</v>
      </c>
      <c r="M370" s="9">
        <f t="shared" si="21"/>
        <v>12296767</v>
      </c>
    </row>
    <row r="371" spans="1:13" x14ac:dyDescent="0.2">
      <c r="A371" s="8" t="s">
        <v>19</v>
      </c>
      <c r="B371" s="9">
        <v>12165</v>
      </c>
      <c r="C371" s="9">
        <v>59</v>
      </c>
      <c r="D371" s="9">
        <v>896.88068181818187</v>
      </c>
      <c r="E371" s="9">
        <v>522.28045454545452</v>
      </c>
      <c r="F371" s="9">
        <v>184</v>
      </c>
      <c r="G371" s="9">
        <v>392</v>
      </c>
      <c r="H371" s="9">
        <v>40</v>
      </c>
      <c r="I371" s="9">
        <v>405.2</v>
      </c>
      <c r="J371" s="10">
        <v>2.5145448116573522E-2</v>
      </c>
      <c r="K371" s="9">
        <v>261862</v>
      </c>
      <c r="L371" s="9">
        <v>9142171</v>
      </c>
      <c r="M371" s="9">
        <f t="shared" si="21"/>
        <v>9404033</v>
      </c>
    </row>
    <row r="372" spans="1:13" x14ac:dyDescent="0.2">
      <c r="A372" s="8" t="s">
        <v>20</v>
      </c>
      <c r="B372" s="9">
        <v>9557</v>
      </c>
      <c r="C372" s="9">
        <v>51</v>
      </c>
      <c r="D372" s="9">
        <v>558.52431818181822</v>
      </c>
      <c r="E372" s="9">
        <v>340.02454545454543</v>
      </c>
      <c r="F372" s="9">
        <v>58</v>
      </c>
      <c r="G372" s="9">
        <v>268</v>
      </c>
      <c r="H372" s="9">
        <v>28</v>
      </c>
      <c r="I372" s="9">
        <v>277.24</v>
      </c>
      <c r="J372" s="10">
        <v>2.3478893879574688E-2</v>
      </c>
      <c r="K372" s="9">
        <v>244507</v>
      </c>
      <c r="L372" s="9">
        <v>9037545</v>
      </c>
      <c r="M372" s="9">
        <f t="shared" si="21"/>
        <v>9282052</v>
      </c>
    </row>
    <row r="373" spans="1:13" x14ac:dyDescent="0.2">
      <c r="A373" s="8" t="s">
        <v>21</v>
      </c>
      <c r="B373" s="9">
        <v>15060</v>
      </c>
      <c r="C373" s="9">
        <v>61</v>
      </c>
      <c r="D373" s="9">
        <v>871.54068181818184</v>
      </c>
      <c r="E373" s="9">
        <v>484.16454545454542</v>
      </c>
      <c r="F373" s="9">
        <v>114</v>
      </c>
      <c r="G373" s="9">
        <v>293</v>
      </c>
      <c r="H373" s="9">
        <v>32</v>
      </c>
      <c r="I373" s="9">
        <v>303.56</v>
      </c>
      <c r="J373" s="10">
        <v>1.5750394690084754E-2</v>
      </c>
      <c r="K373" s="9">
        <v>164023</v>
      </c>
      <c r="L373" s="9">
        <v>3856998</v>
      </c>
      <c r="M373" s="9">
        <f t="shared" si="21"/>
        <v>4021021</v>
      </c>
    </row>
    <row r="374" spans="1:13" x14ac:dyDescent="0.2">
      <c r="A374" s="8" t="s">
        <v>22</v>
      </c>
      <c r="B374" s="9">
        <v>5955</v>
      </c>
      <c r="C374" s="9">
        <v>53</v>
      </c>
      <c r="D374" s="9">
        <v>382.73090909090911</v>
      </c>
      <c r="E374" s="9">
        <v>229.05727272727273</v>
      </c>
      <c r="F374" s="9">
        <v>42</v>
      </c>
      <c r="G374" s="9">
        <v>116</v>
      </c>
      <c r="H374" s="9">
        <v>5</v>
      </c>
      <c r="I374" s="9">
        <v>117.65</v>
      </c>
      <c r="J374" s="10">
        <v>1.3367217012787402E-2</v>
      </c>
      <c r="K374" s="9">
        <v>139205</v>
      </c>
      <c r="L374" s="9">
        <v>3710718</v>
      </c>
      <c r="M374" s="9">
        <f t="shared" si="21"/>
        <v>3849923</v>
      </c>
    </row>
    <row r="375" spans="1:13" x14ac:dyDescent="0.2">
      <c r="A375" s="8" t="s">
        <v>23</v>
      </c>
      <c r="B375" s="9">
        <v>7054</v>
      </c>
      <c r="C375" s="9">
        <v>40</v>
      </c>
      <c r="D375" s="9">
        <v>325.8240909090909</v>
      </c>
      <c r="E375" s="9">
        <v>165.45454545454547</v>
      </c>
      <c r="F375" s="9">
        <v>27</v>
      </c>
      <c r="G375" s="9">
        <v>96</v>
      </c>
      <c r="H375" s="9">
        <v>19</v>
      </c>
      <c r="I375" s="9">
        <v>102.27</v>
      </c>
      <c r="J375" s="10">
        <v>1.8056222708774581E-2</v>
      </c>
      <c r="K375" s="9">
        <v>188036</v>
      </c>
      <c r="L375" s="9">
        <v>4103703</v>
      </c>
      <c r="M375" s="9">
        <f t="shared" si="21"/>
        <v>4291739</v>
      </c>
    </row>
    <row r="376" spans="1:13" x14ac:dyDescent="0.2">
      <c r="A376" s="8" t="s">
        <v>24</v>
      </c>
      <c r="B376" s="9">
        <v>11114</v>
      </c>
      <c r="C376" s="9">
        <v>46</v>
      </c>
      <c r="D376" s="9">
        <v>474.55613636363637</v>
      </c>
      <c r="E376" s="9">
        <v>383.17863636363637</v>
      </c>
      <c r="F376" s="9">
        <v>57</v>
      </c>
      <c r="G376" s="9">
        <v>130</v>
      </c>
      <c r="H376" s="9">
        <v>18</v>
      </c>
      <c r="I376" s="9">
        <v>135.94</v>
      </c>
      <c r="J376" s="10">
        <v>4.8918319673315357E-2</v>
      </c>
      <c r="K376" s="9">
        <v>509430</v>
      </c>
      <c r="L376" s="9">
        <v>4974651</v>
      </c>
      <c r="M376" s="9">
        <f t="shared" si="21"/>
        <v>5484081</v>
      </c>
    </row>
    <row r="377" spans="1:13" x14ac:dyDescent="0.2">
      <c r="A377" s="8" t="s">
        <v>25</v>
      </c>
      <c r="B377" s="9">
        <v>8867</v>
      </c>
      <c r="C377" s="9">
        <v>50</v>
      </c>
      <c r="D377" s="9">
        <v>345.48818181818183</v>
      </c>
      <c r="E377" s="9">
        <v>244.83363636363637</v>
      </c>
      <c r="F377" s="9">
        <v>113</v>
      </c>
      <c r="G377" s="9">
        <v>322</v>
      </c>
      <c r="H377" s="9">
        <v>47</v>
      </c>
      <c r="I377" s="9">
        <v>337.51</v>
      </c>
      <c r="J377" s="10">
        <v>0.12916791330521327</v>
      </c>
      <c r="K377" s="9">
        <v>1345142</v>
      </c>
      <c r="L377" s="9">
        <v>7335435</v>
      </c>
      <c r="M377" s="9">
        <f t="shared" si="21"/>
        <v>8680577</v>
      </c>
    </row>
    <row r="378" spans="1:13" x14ac:dyDescent="0.2">
      <c r="A378" s="8" t="s">
        <v>26</v>
      </c>
      <c r="B378" s="9">
        <v>2714</v>
      </c>
      <c r="C378" s="9">
        <v>22</v>
      </c>
      <c r="D378" s="9">
        <v>237.20454545454547</v>
      </c>
      <c r="E378" s="9">
        <v>107.18181818181819</v>
      </c>
      <c r="F378" s="9">
        <v>13</v>
      </c>
      <c r="G378" s="9">
        <v>62</v>
      </c>
      <c r="H378" s="9">
        <v>3</v>
      </c>
      <c r="I378" s="9">
        <v>62.99</v>
      </c>
      <c r="J378" s="10">
        <v>5.8159834284262956E-3</v>
      </c>
      <c r="K378" s="9">
        <v>60567</v>
      </c>
      <c r="L378" s="9">
        <v>1935728</v>
      </c>
      <c r="M378" s="9">
        <f t="shared" si="21"/>
        <v>1996295</v>
      </c>
    </row>
    <row r="379" spans="1:13" x14ac:dyDescent="0.2">
      <c r="A379" s="8" t="s">
        <v>27</v>
      </c>
      <c r="B379" s="9">
        <v>8205</v>
      </c>
      <c r="C379" s="9">
        <v>28</v>
      </c>
      <c r="D379" s="9">
        <v>413.71022727272725</v>
      </c>
      <c r="E379" s="9">
        <v>378.23295454545456</v>
      </c>
      <c r="F379" s="9">
        <v>101</v>
      </c>
      <c r="G379" s="9">
        <v>249</v>
      </c>
      <c r="H379" s="9">
        <v>43</v>
      </c>
      <c r="I379" s="9">
        <v>263.19</v>
      </c>
      <c r="J379" s="10">
        <v>9.2557376067379335E-2</v>
      </c>
      <c r="K379" s="9">
        <v>963883</v>
      </c>
      <c r="L379" s="9">
        <v>12974533</v>
      </c>
      <c r="M379" s="9">
        <f t="shared" si="21"/>
        <v>13938416</v>
      </c>
    </row>
    <row r="380" spans="1:13" x14ac:dyDescent="0.2">
      <c r="A380" s="8" t="s">
        <v>28</v>
      </c>
      <c r="B380" s="9">
        <v>3226</v>
      </c>
      <c r="C380" s="9">
        <v>26</v>
      </c>
      <c r="D380" s="9">
        <v>246.16431818181817</v>
      </c>
      <c r="E380" s="9">
        <v>66.209772727272721</v>
      </c>
      <c r="F380" s="9">
        <v>1</v>
      </c>
      <c r="G380" s="9">
        <v>23</v>
      </c>
      <c r="H380" s="9">
        <v>5</v>
      </c>
      <c r="I380" s="9">
        <v>24.65</v>
      </c>
      <c r="J380" s="10">
        <v>2.261016231243597E-3</v>
      </c>
      <c r="K380" s="9">
        <v>23547</v>
      </c>
      <c r="L380" s="9">
        <v>1665559</v>
      </c>
      <c r="M380" s="9">
        <f t="shared" si="21"/>
        <v>1689106</v>
      </c>
    </row>
    <row r="381" spans="1:13" x14ac:dyDescent="0.2">
      <c r="A381" s="8" t="s">
        <v>29</v>
      </c>
      <c r="B381" s="9">
        <v>8850</v>
      </c>
      <c r="C381" s="9">
        <v>65</v>
      </c>
      <c r="D381" s="9">
        <v>352.62659090909091</v>
      </c>
      <c r="E381" s="9">
        <v>285.87659090909091</v>
      </c>
      <c r="F381" s="9">
        <v>33</v>
      </c>
      <c r="G381" s="9">
        <v>196</v>
      </c>
      <c r="H381" s="9">
        <v>45</v>
      </c>
      <c r="I381" s="9">
        <v>210.85</v>
      </c>
      <c r="J381" s="10">
        <v>7.0060866434473693E-2</v>
      </c>
      <c r="K381" s="9">
        <v>729607</v>
      </c>
      <c r="L381" s="9">
        <v>8260372</v>
      </c>
      <c r="M381" s="9">
        <f t="shared" si="21"/>
        <v>8989979</v>
      </c>
    </row>
    <row r="382" spans="1:13" x14ac:dyDescent="0.2">
      <c r="A382" s="8" t="s">
        <v>30</v>
      </c>
      <c r="B382" s="9">
        <v>4197</v>
      </c>
      <c r="C382" s="9">
        <v>37</v>
      </c>
      <c r="D382" s="9">
        <v>337.10499999999996</v>
      </c>
      <c r="E382" s="9">
        <v>176.93159090909091</v>
      </c>
      <c r="F382" s="9">
        <v>13</v>
      </c>
      <c r="G382" s="9">
        <v>51</v>
      </c>
      <c r="H382" s="9">
        <v>14</v>
      </c>
      <c r="I382" s="9">
        <v>55.62</v>
      </c>
      <c r="J382" s="10">
        <v>4.7515539412166874E-3</v>
      </c>
      <c r="K382" s="9">
        <v>49482</v>
      </c>
      <c r="L382" s="9">
        <v>2454090</v>
      </c>
      <c r="M382" s="9">
        <f t="shared" si="21"/>
        <v>2503572</v>
      </c>
    </row>
    <row r="383" spans="1:13" x14ac:dyDescent="0.2">
      <c r="A383" s="8" t="s">
        <v>31</v>
      </c>
      <c r="B383" s="9">
        <v>4659</v>
      </c>
      <c r="C383" s="9">
        <v>24</v>
      </c>
      <c r="D383" s="9">
        <v>306.1643181818182</v>
      </c>
      <c r="E383" s="9">
        <v>174.78454545454545</v>
      </c>
      <c r="F383" s="9">
        <v>10</v>
      </c>
      <c r="G383" s="9">
        <v>20</v>
      </c>
      <c r="H383" s="9">
        <v>5</v>
      </c>
      <c r="I383" s="9">
        <v>21.65</v>
      </c>
      <c r="J383" s="10">
        <v>5.9820467203275446E-3</v>
      </c>
      <c r="K383" s="9">
        <v>62296</v>
      </c>
      <c r="L383" s="9">
        <v>4329408</v>
      </c>
      <c r="M383" s="9">
        <f t="shared" si="21"/>
        <v>4391704</v>
      </c>
    </row>
    <row r="384" spans="1:13" x14ac:dyDescent="0.2">
      <c r="A384" s="8" t="s">
        <v>32</v>
      </c>
      <c r="B384" s="9">
        <v>7235</v>
      </c>
      <c r="C384" s="9">
        <v>50</v>
      </c>
      <c r="D384" s="9">
        <v>348.5090909090909</v>
      </c>
      <c r="E384" s="9">
        <v>254.72568181818181</v>
      </c>
      <c r="F384" s="9">
        <v>10</v>
      </c>
      <c r="G384" s="9">
        <v>34</v>
      </c>
      <c r="H384" s="9">
        <v>9</v>
      </c>
      <c r="I384" s="9">
        <v>36.97</v>
      </c>
      <c r="J384" s="10">
        <v>2.4836219145402481E-2</v>
      </c>
      <c r="K384" s="9">
        <v>258642</v>
      </c>
      <c r="L384" s="9">
        <v>2378278</v>
      </c>
      <c r="M384" s="9">
        <f t="shared" si="21"/>
        <v>2636920</v>
      </c>
    </row>
    <row r="385" spans="1:13" x14ac:dyDescent="0.2">
      <c r="A385" s="8" t="s">
        <v>33</v>
      </c>
      <c r="B385" s="9">
        <v>6627</v>
      </c>
      <c r="C385" s="9">
        <v>34</v>
      </c>
      <c r="D385" s="9">
        <v>279.46613636363639</v>
      </c>
      <c r="E385" s="9">
        <v>163.28886363636366</v>
      </c>
      <c r="F385" s="9">
        <v>5</v>
      </c>
      <c r="G385" s="9">
        <v>9</v>
      </c>
      <c r="H385" s="9">
        <v>1</v>
      </c>
      <c r="I385" s="9">
        <v>9.33</v>
      </c>
      <c r="J385" s="10">
        <v>1.9899134789601002E-2</v>
      </c>
      <c r="K385" s="9">
        <v>207228</v>
      </c>
      <c r="L385" s="9">
        <v>3759956</v>
      </c>
      <c r="M385" s="9">
        <f t="shared" si="21"/>
        <v>3967184</v>
      </c>
    </row>
    <row r="386" spans="1:13" x14ac:dyDescent="0.2">
      <c r="A386" s="8" t="s">
        <v>34</v>
      </c>
      <c r="B386" s="9">
        <v>3590</v>
      </c>
      <c r="C386" s="9">
        <v>37</v>
      </c>
      <c r="D386" s="9">
        <v>319.20931818181816</v>
      </c>
      <c r="E386" s="9">
        <v>181.55659090909091</v>
      </c>
      <c r="F386" s="9">
        <v>35</v>
      </c>
      <c r="G386" s="9">
        <v>58</v>
      </c>
      <c r="H386" s="9">
        <v>8</v>
      </c>
      <c r="I386" s="9">
        <v>60.64</v>
      </c>
      <c r="J386" s="10">
        <v>8.3483697795901663E-3</v>
      </c>
      <c r="K386" s="9">
        <v>86939</v>
      </c>
      <c r="L386" s="9">
        <v>2594328</v>
      </c>
      <c r="M386" s="9">
        <f t="shared" si="21"/>
        <v>2681267</v>
      </c>
    </row>
    <row r="387" spans="1:13" x14ac:dyDescent="0.2">
      <c r="A387" s="8" t="s">
        <v>35</v>
      </c>
      <c r="B387" s="9">
        <v>6473</v>
      </c>
      <c r="C387" s="9">
        <v>26</v>
      </c>
      <c r="D387" s="9">
        <v>356.96318181818179</v>
      </c>
      <c r="E387" s="9">
        <v>241.83590909090907</v>
      </c>
      <c r="F387" s="9">
        <v>21</v>
      </c>
      <c r="G387" s="9">
        <v>54</v>
      </c>
      <c r="H387" s="9">
        <v>11</v>
      </c>
      <c r="I387" s="9">
        <v>57.63</v>
      </c>
      <c r="J387" s="10">
        <v>1.6495280337392705E-2</v>
      </c>
      <c r="K387" s="9">
        <v>171780</v>
      </c>
      <c r="L387" s="9">
        <v>2012070</v>
      </c>
      <c r="M387" s="9">
        <f t="shared" si="21"/>
        <v>2183850</v>
      </c>
    </row>
    <row r="388" spans="1:13" x14ac:dyDescent="0.2">
      <c r="A388" s="8" t="s">
        <v>36</v>
      </c>
      <c r="B388" s="9">
        <v>7484</v>
      </c>
      <c r="C388" s="9">
        <v>51</v>
      </c>
      <c r="D388" s="9">
        <v>412.02386363636373</v>
      </c>
      <c r="E388" s="9">
        <v>257.50136363636369</v>
      </c>
      <c r="F388" s="9">
        <v>39</v>
      </c>
      <c r="G388" s="9">
        <v>82</v>
      </c>
      <c r="H388" s="9">
        <v>46</v>
      </c>
      <c r="I388" s="9">
        <v>97.18</v>
      </c>
      <c r="J388" s="10">
        <v>1.4610490018013489E-2</v>
      </c>
      <c r="K388" s="9">
        <v>152152</v>
      </c>
      <c r="L388" s="9">
        <v>1437143</v>
      </c>
      <c r="M388" s="9">
        <f t="shared" si="21"/>
        <v>1589295</v>
      </c>
    </row>
    <row r="389" spans="1:13" ht="12.75" thickBot="1" x14ac:dyDescent="0.25">
      <c r="A389" s="11" t="s">
        <v>37</v>
      </c>
      <c r="B389" s="12">
        <v>8358</v>
      </c>
      <c r="C389" s="12">
        <v>37</v>
      </c>
      <c r="D389" s="12">
        <v>440.8481818181819</v>
      </c>
      <c r="E389" s="12">
        <v>237.60113636363639</v>
      </c>
      <c r="F389" s="12">
        <v>21</v>
      </c>
      <c r="G389" s="12">
        <v>63</v>
      </c>
      <c r="H389" s="12">
        <v>9</v>
      </c>
      <c r="I389" s="12">
        <v>65.97</v>
      </c>
      <c r="J389" s="13">
        <v>9.569629127205501E-3</v>
      </c>
      <c r="K389" s="12">
        <v>99657</v>
      </c>
      <c r="L389" s="12">
        <v>1354826</v>
      </c>
      <c r="M389" s="12">
        <f t="shared" si="21"/>
        <v>1454483</v>
      </c>
    </row>
    <row r="390" spans="1:13" ht="12.75" thickBot="1" x14ac:dyDescent="0.25">
      <c r="A390" s="14" t="s">
        <v>4</v>
      </c>
      <c r="B390" s="15">
        <v>263666</v>
      </c>
      <c r="C390" s="15">
        <v>1187</v>
      </c>
      <c r="D390" s="15">
        <v>15566.907954545457</v>
      </c>
      <c r="E390" s="15">
        <v>10107.357500000002</v>
      </c>
      <c r="F390" s="15">
        <v>3509</v>
      </c>
      <c r="G390" s="15">
        <v>7982</v>
      </c>
      <c r="H390" s="15">
        <v>912</v>
      </c>
      <c r="I390" s="15">
        <v>8282.9599999999973</v>
      </c>
      <c r="J390" s="16">
        <f>SUM(J365:J389)</f>
        <v>1.0000000000000004</v>
      </c>
      <c r="K390" s="15">
        <f t="shared" ref="K390:M390" si="22">SUM(K365:K389)</f>
        <v>10413900</v>
      </c>
      <c r="L390" s="15">
        <f t="shared" si="22"/>
        <v>197864099</v>
      </c>
      <c r="M390" s="15">
        <f t="shared" si="22"/>
        <v>208277999</v>
      </c>
    </row>
    <row r="391" spans="1:13" ht="12.75" customHeight="1" x14ac:dyDescent="0.2">
      <c r="A391" s="17" t="s">
        <v>47</v>
      </c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 x14ac:dyDescent="0.2">
      <c r="A392" s="17" t="s">
        <v>48</v>
      </c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 x14ac:dyDescent="0.2">
      <c r="B393" s="7">
        <f t="shared" ref="B393:M393" si="23">SUM(B365:B389)-B390</f>
        <v>0</v>
      </c>
      <c r="C393" s="7">
        <f t="shared" si="23"/>
        <v>0</v>
      </c>
      <c r="D393" s="7">
        <f t="shared" si="23"/>
        <v>0</v>
      </c>
      <c r="E393" s="7">
        <f t="shared" si="23"/>
        <v>0</v>
      </c>
      <c r="F393" s="7">
        <f t="shared" si="23"/>
        <v>0</v>
      </c>
      <c r="G393" s="7">
        <f t="shared" si="23"/>
        <v>0</v>
      </c>
      <c r="H393" s="7">
        <f t="shared" si="23"/>
        <v>0</v>
      </c>
      <c r="I393" s="7">
        <f t="shared" si="23"/>
        <v>0</v>
      </c>
      <c r="J393" s="7">
        <f t="shared" si="23"/>
        <v>0</v>
      </c>
      <c r="K393" s="7">
        <f t="shared" si="23"/>
        <v>0</v>
      </c>
      <c r="L393" s="7">
        <f t="shared" si="23"/>
        <v>0</v>
      </c>
      <c r="M393" s="7">
        <f t="shared" si="23"/>
        <v>0</v>
      </c>
    </row>
    <row r="394" spans="1:13" ht="12.75" x14ac:dyDescent="0.2">
      <c r="A394" s="26" t="s">
        <v>85</v>
      </c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</row>
    <row r="395" spans="1:13" ht="13.5" thickBot="1" x14ac:dyDescent="0.25">
      <c r="A395" s="26" t="s">
        <v>42</v>
      </c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</row>
    <row r="396" spans="1:13" ht="12.75" thickBot="1" x14ac:dyDescent="0.25">
      <c r="A396" s="27" t="s">
        <v>11</v>
      </c>
      <c r="B396" s="29" t="s">
        <v>5</v>
      </c>
      <c r="C396" s="30"/>
      <c r="D396" s="30"/>
      <c r="E396" s="30"/>
      <c r="F396" s="30"/>
      <c r="G396" s="30"/>
      <c r="H396" s="30"/>
      <c r="I396" s="31"/>
      <c r="J396" s="27" t="s">
        <v>0</v>
      </c>
      <c r="K396" s="27" t="s">
        <v>1</v>
      </c>
      <c r="L396" s="27" t="s">
        <v>2</v>
      </c>
      <c r="M396" s="27" t="s">
        <v>3</v>
      </c>
    </row>
    <row r="397" spans="1:13" ht="36.75" thickBot="1" x14ac:dyDescent="0.25">
      <c r="A397" s="28"/>
      <c r="B397" s="2" t="s">
        <v>110</v>
      </c>
      <c r="C397" s="2" t="s">
        <v>111</v>
      </c>
      <c r="D397" s="2" t="s">
        <v>112</v>
      </c>
      <c r="E397" s="2" t="s">
        <v>113</v>
      </c>
      <c r="F397" s="2" t="s">
        <v>114</v>
      </c>
      <c r="G397" s="2" t="s">
        <v>115</v>
      </c>
      <c r="H397" s="2" t="s">
        <v>116</v>
      </c>
      <c r="I397" s="3" t="s">
        <v>88</v>
      </c>
      <c r="J397" s="28"/>
      <c r="K397" s="28"/>
      <c r="L397" s="28"/>
      <c r="M397" s="28"/>
    </row>
    <row r="398" spans="1:13" x14ac:dyDescent="0.2">
      <c r="A398" s="4" t="s">
        <v>13</v>
      </c>
      <c r="B398" s="5">
        <v>27171</v>
      </c>
      <c r="C398" s="5">
        <v>68</v>
      </c>
      <c r="D398" s="5">
        <v>1998.9564674791327</v>
      </c>
      <c r="E398" s="5">
        <v>1303.1167343486823</v>
      </c>
      <c r="F398" s="5">
        <v>892</v>
      </c>
      <c r="G398" s="5">
        <v>1519</v>
      </c>
      <c r="H398" s="5">
        <v>184</v>
      </c>
      <c r="I398" s="5">
        <v>1579.72</v>
      </c>
      <c r="J398" s="6">
        <v>0.12060927841701599</v>
      </c>
      <c r="K398" s="5">
        <v>1184918</v>
      </c>
      <c r="L398" s="5">
        <v>36113894</v>
      </c>
      <c r="M398" s="5">
        <f>+K398+L398</f>
        <v>37298812</v>
      </c>
    </row>
    <row r="399" spans="1:13" x14ac:dyDescent="0.2">
      <c r="A399" s="8" t="s">
        <v>14</v>
      </c>
      <c r="B399" s="9">
        <v>22868</v>
      </c>
      <c r="C399" s="9">
        <v>74</v>
      </c>
      <c r="D399" s="9">
        <v>2073.2557525255379</v>
      </c>
      <c r="E399" s="9">
        <v>1287.7486316468289</v>
      </c>
      <c r="F399" s="9">
        <v>721</v>
      </c>
      <c r="G399" s="9">
        <v>1450</v>
      </c>
      <c r="H399" s="9">
        <v>149</v>
      </c>
      <c r="I399" s="9">
        <v>1499.17</v>
      </c>
      <c r="J399" s="10">
        <v>8.5614346719913956E-2</v>
      </c>
      <c r="K399" s="9">
        <v>841112</v>
      </c>
      <c r="L399" s="9">
        <v>22946340</v>
      </c>
      <c r="M399" s="9">
        <f t="shared" ref="M399:M422" si="24">+K399+L399</f>
        <v>23787452</v>
      </c>
    </row>
    <row r="400" spans="1:13" x14ac:dyDescent="0.2">
      <c r="A400" s="8" t="s">
        <v>15</v>
      </c>
      <c r="B400" s="9">
        <v>23380</v>
      </c>
      <c r="C400" s="9">
        <v>88</v>
      </c>
      <c r="D400" s="9">
        <v>1292.5753241732193</v>
      </c>
      <c r="E400" s="9">
        <v>961.9351726580677</v>
      </c>
      <c r="F400" s="9">
        <v>377</v>
      </c>
      <c r="G400" s="9">
        <v>700</v>
      </c>
      <c r="H400" s="9">
        <v>63</v>
      </c>
      <c r="I400" s="9">
        <v>720.79</v>
      </c>
      <c r="J400" s="10">
        <v>7.0155615107444155E-2</v>
      </c>
      <c r="K400" s="9">
        <v>689239</v>
      </c>
      <c r="L400" s="9">
        <v>13744896</v>
      </c>
      <c r="M400" s="9">
        <f t="shared" si="24"/>
        <v>14434135</v>
      </c>
    </row>
    <row r="401" spans="1:13" x14ac:dyDescent="0.2">
      <c r="A401" s="8" t="s">
        <v>16</v>
      </c>
      <c r="B401" s="9">
        <v>13427</v>
      </c>
      <c r="C401" s="9">
        <v>54</v>
      </c>
      <c r="D401" s="9">
        <v>573.98887840660598</v>
      </c>
      <c r="E401" s="9">
        <v>435.36680728396294</v>
      </c>
      <c r="F401" s="9">
        <v>171</v>
      </c>
      <c r="G401" s="9">
        <v>276</v>
      </c>
      <c r="H401" s="9">
        <v>54</v>
      </c>
      <c r="I401" s="9">
        <v>293.82</v>
      </c>
      <c r="J401" s="10">
        <v>7.8463893181641389E-2</v>
      </c>
      <c r="K401" s="9">
        <v>770863</v>
      </c>
      <c r="L401" s="9">
        <v>10479456</v>
      </c>
      <c r="M401" s="9">
        <f t="shared" si="24"/>
        <v>11250319</v>
      </c>
    </row>
    <row r="402" spans="1:13" x14ac:dyDescent="0.2">
      <c r="A402" s="8" t="s">
        <v>17</v>
      </c>
      <c r="B402" s="9">
        <v>15003</v>
      </c>
      <c r="C402" s="9">
        <v>67</v>
      </c>
      <c r="D402" s="9">
        <v>586.39459573040574</v>
      </c>
      <c r="E402" s="9">
        <v>319.53114623944208</v>
      </c>
      <c r="F402" s="9">
        <v>131</v>
      </c>
      <c r="G402" s="9">
        <v>329</v>
      </c>
      <c r="H402" s="9">
        <v>4</v>
      </c>
      <c r="I402" s="9">
        <v>330.32</v>
      </c>
      <c r="J402" s="10">
        <v>5.8820365194048145E-2</v>
      </c>
      <c r="K402" s="9">
        <v>577877</v>
      </c>
      <c r="L402" s="9">
        <v>10532015</v>
      </c>
      <c r="M402" s="9">
        <f t="shared" si="24"/>
        <v>11109892</v>
      </c>
    </row>
    <row r="403" spans="1:13" x14ac:dyDescent="0.2">
      <c r="A403" s="8" t="s">
        <v>18</v>
      </c>
      <c r="B403" s="9">
        <v>17507</v>
      </c>
      <c r="C403" s="9">
        <v>66</v>
      </c>
      <c r="D403" s="9">
        <v>886.8655402563395</v>
      </c>
      <c r="E403" s="9">
        <v>599.91830839275087</v>
      </c>
      <c r="F403" s="9">
        <v>195</v>
      </c>
      <c r="G403" s="9">
        <v>355</v>
      </c>
      <c r="H403" s="9">
        <v>32</v>
      </c>
      <c r="I403" s="9">
        <v>365.56</v>
      </c>
      <c r="J403" s="10">
        <v>3.9986950275788212E-2</v>
      </c>
      <c r="K403" s="9">
        <v>392849</v>
      </c>
      <c r="L403" s="9">
        <v>11504681</v>
      </c>
      <c r="M403" s="9">
        <f t="shared" si="24"/>
        <v>11897530</v>
      </c>
    </row>
    <row r="404" spans="1:13" x14ac:dyDescent="0.2">
      <c r="A404" s="8" t="s">
        <v>19</v>
      </c>
      <c r="B404" s="9">
        <v>11777</v>
      </c>
      <c r="C404" s="9">
        <v>56</v>
      </c>
      <c r="D404" s="9">
        <v>837.57141414141415</v>
      </c>
      <c r="E404" s="9">
        <v>472.9862626262626</v>
      </c>
      <c r="F404" s="9">
        <v>192</v>
      </c>
      <c r="G404" s="9">
        <v>364</v>
      </c>
      <c r="H404" s="9">
        <v>43</v>
      </c>
      <c r="I404" s="9">
        <v>378.19</v>
      </c>
      <c r="J404" s="10">
        <v>3.1363502894091511E-2</v>
      </c>
      <c r="K404" s="9">
        <v>308129</v>
      </c>
      <c r="L404" s="9">
        <v>8770492</v>
      </c>
      <c r="M404" s="9">
        <f t="shared" si="24"/>
        <v>9078621</v>
      </c>
    </row>
    <row r="405" spans="1:13" x14ac:dyDescent="0.2">
      <c r="A405" s="8" t="s">
        <v>20</v>
      </c>
      <c r="B405" s="9">
        <v>8875</v>
      </c>
      <c r="C405" s="9">
        <v>50</v>
      </c>
      <c r="D405" s="9">
        <v>501.41654149786024</v>
      </c>
      <c r="E405" s="9">
        <v>323.13671061461332</v>
      </c>
      <c r="F405" s="9">
        <v>60</v>
      </c>
      <c r="G405" s="9">
        <v>249</v>
      </c>
      <c r="H405" s="9">
        <v>27</v>
      </c>
      <c r="I405" s="9">
        <v>257.91000000000003</v>
      </c>
      <c r="J405" s="10">
        <v>3.3913442965107087E-2</v>
      </c>
      <c r="K405" s="9">
        <v>333180</v>
      </c>
      <c r="L405" s="9">
        <v>8641542</v>
      </c>
      <c r="M405" s="9">
        <f t="shared" si="24"/>
        <v>8974722</v>
      </c>
    </row>
    <row r="406" spans="1:13" x14ac:dyDescent="0.2">
      <c r="A406" s="8" t="s">
        <v>21</v>
      </c>
      <c r="B406" s="9">
        <v>15229</v>
      </c>
      <c r="C406" s="9">
        <v>64</v>
      </c>
      <c r="D406" s="9">
        <v>821.41066140006069</v>
      </c>
      <c r="E406" s="9">
        <v>425.50223769334565</v>
      </c>
      <c r="F406" s="9">
        <v>104</v>
      </c>
      <c r="G406" s="9">
        <v>227</v>
      </c>
      <c r="H406" s="9">
        <v>22</v>
      </c>
      <c r="I406" s="9">
        <v>234.26</v>
      </c>
      <c r="J406" s="10">
        <v>1.4689339767505416E-2</v>
      </c>
      <c r="K406" s="9">
        <v>144314</v>
      </c>
      <c r="L406" s="9">
        <v>3685873</v>
      </c>
      <c r="M406" s="9">
        <f t="shared" si="24"/>
        <v>3830187</v>
      </c>
    </row>
    <row r="407" spans="1:13" x14ac:dyDescent="0.2">
      <c r="A407" s="8" t="s">
        <v>22</v>
      </c>
      <c r="B407" s="9">
        <v>5781</v>
      </c>
      <c r="C407" s="9">
        <v>52</v>
      </c>
      <c r="D407" s="9">
        <v>371.25643876852433</v>
      </c>
      <c r="E407" s="9">
        <v>214.58794262082375</v>
      </c>
      <c r="F407" s="9">
        <v>42</v>
      </c>
      <c r="G407" s="9">
        <v>84</v>
      </c>
      <c r="H407" s="9">
        <v>4</v>
      </c>
      <c r="I407" s="9">
        <v>85.32</v>
      </c>
      <c r="J407" s="10">
        <v>1.1419832512251007E-2</v>
      </c>
      <c r="K407" s="9">
        <v>112193</v>
      </c>
      <c r="L407" s="9">
        <v>3572731</v>
      </c>
      <c r="M407" s="9">
        <f t="shared" si="24"/>
        <v>3684924</v>
      </c>
    </row>
    <row r="408" spans="1:13" x14ac:dyDescent="0.2">
      <c r="A408" s="8" t="s">
        <v>23</v>
      </c>
      <c r="B408" s="9">
        <v>7326</v>
      </c>
      <c r="C408" s="9">
        <v>37</v>
      </c>
      <c r="D408" s="9">
        <v>319.19354832956128</v>
      </c>
      <c r="E408" s="9">
        <v>160.02132693393563</v>
      </c>
      <c r="F408" s="9">
        <v>29</v>
      </c>
      <c r="G408" s="9">
        <v>90</v>
      </c>
      <c r="H408" s="9">
        <v>7</v>
      </c>
      <c r="I408" s="9">
        <v>92.31</v>
      </c>
      <c r="J408" s="10">
        <v>2.0690140452566293E-2</v>
      </c>
      <c r="K408" s="9">
        <v>203269</v>
      </c>
      <c r="L408" s="9">
        <v>3871908</v>
      </c>
      <c r="M408" s="9">
        <f t="shared" si="24"/>
        <v>4075177</v>
      </c>
    </row>
    <row r="409" spans="1:13" x14ac:dyDescent="0.2">
      <c r="A409" s="8" t="s">
        <v>24</v>
      </c>
      <c r="B409" s="9">
        <v>11086</v>
      </c>
      <c r="C409" s="9">
        <v>59</v>
      </c>
      <c r="D409" s="9">
        <v>455.78275443218814</v>
      </c>
      <c r="E409" s="9">
        <v>354.56034407658632</v>
      </c>
      <c r="F409" s="9">
        <v>46</v>
      </c>
      <c r="G409" s="9">
        <v>111</v>
      </c>
      <c r="H409" s="9">
        <v>10</v>
      </c>
      <c r="I409" s="9">
        <v>114.3</v>
      </c>
      <c r="J409" s="10">
        <v>4.7607353744824832E-2</v>
      </c>
      <c r="K409" s="9">
        <v>467715</v>
      </c>
      <c r="L409" s="9">
        <v>4472356</v>
      </c>
      <c r="M409" s="9">
        <f t="shared" si="24"/>
        <v>4940071</v>
      </c>
    </row>
    <row r="410" spans="1:13" x14ac:dyDescent="0.2">
      <c r="A410" s="8" t="s">
        <v>25</v>
      </c>
      <c r="B410" s="9">
        <v>8534</v>
      </c>
      <c r="C410" s="9">
        <v>48</v>
      </c>
      <c r="D410" s="9">
        <v>328.86084529505581</v>
      </c>
      <c r="E410" s="9">
        <v>220.0396331738437</v>
      </c>
      <c r="F410" s="9">
        <v>107</v>
      </c>
      <c r="G410" s="9">
        <v>265</v>
      </c>
      <c r="H410" s="9">
        <v>39</v>
      </c>
      <c r="I410" s="9">
        <v>277.87</v>
      </c>
      <c r="J410" s="10">
        <v>0.12233219716191419</v>
      </c>
      <c r="K410" s="9">
        <v>1201845</v>
      </c>
      <c r="L410" s="9">
        <v>6082599</v>
      </c>
      <c r="M410" s="9">
        <f t="shared" si="24"/>
        <v>7284444</v>
      </c>
    </row>
    <row r="411" spans="1:13" x14ac:dyDescent="0.2">
      <c r="A411" s="8" t="s">
        <v>26</v>
      </c>
      <c r="B411" s="9">
        <v>2664</v>
      </c>
      <c r="C411" s="9">
        <v>24</v>
      </c>
      <c r="D411" s="9">
        <v>219.54531705699404</v>
      </c>
      <c r="E411" s="9">
        <v>98.833333333333314</v>
      </c>
      <c r="F411" s="9">
        <v>12</v>
      </c>
      <c r="G411" s="9">
        <v>29</v>
      </c>
      <c r="H411" s="9">
        <v>17</v>
      </c>
      <c r="I411" s="9">
        <v>34.61</v>
      </c>
      <c r="J411" s="10">
        <v>4.1657433600282828E-3</v>
      </c>
      <c r="K411" s="9">
        <v>40927</v>
      </c>
      <c r="L411" s="9">
        <v>1881345</v>
      </c>
      <c r="M411" s="9">
        <f t="shared" si="24"/>
        <v>1922272</v>
      </c>
    </row>
    <row r="412" spans="1:13" x14ac:dyDescent="0.2">
      <c r="A412" s="8" t="s">
        <v>27</v>
      </c>
      <c r="B412" s="9">
        <v>7672</v>
      </c>
      <c r="C412" s="9">
        <v>25</v>
      </c>
      <c r="D412" s="9">
        <v>373.09540641402504</v>
      </c>
      <c r="E412" s="9">
        <v>342.48177005038866</v>
      </c>
      <c r="F412" s="9">
        <v>101</v>
      </c>
      <c r="G412" s="9">
        <v>188</v>
      </c>
      <c r="H412" s="9">
        <v>44</v>
      </c>
      <c r="I412" s="9">
        <v>202.52</v>
      </c>
      <c r="J412" s="10">
        <v>0.10274081176943888</v>
      </c>
      <c r="K412" s="9">
        <v>1009370</v>
      </c>
      <c r="L412" s="9">
        <v>11874973</v>
      </c>
      <c r="M412" s="9">
        <f t="shared" si="24"/>
        <v>12884343</v>
      </c>
    </row>
    <row r="413" spans="1:13" x14ac:dyDescent="0.2">
      <c r="A413" s="8" t="s">
        <v>28</v>
      </c>
      <c r="B413" s="9">
        <v>2763</v>
      </c>
      <c r="C413" s="9">
        <v>24</v>
      </c>
      <c r="D413" s="9">
        <v>161.8950676982592</v>
      </c>
      <c r="E413" s="9">
        <v>63.14506769825919</v>
      </c>
      <c r="F413" s="9">
        <v>1</v>
      </c>
      <c r="G413" s="9">
        <v>12</v>
      </c>
      <c r="H413" s="9">
        <v>4</v>
      </c>
      <c r="I413" s="9">
        <v>13.32</v>
      </c>
      <c r="J413" s="10">
        <v>3.9640534505351755E-3</v>
      </c>
      <c r="K413" s="9">
        <v>38946</v>
      </c>
      <c r="L413" s="9">
        <v>1615035</v>
      </c>
      <c r="M413" s="9">
        <f t="shared" si="24"/>
        <v>1653981</v>
      </c>
    </row>
    <row r="414" spans="1:13" x14ac:dyDescent="0.2">
      <c r="A414" s="8" t="s">
        <v>29</v>
      </c>
      <c r="B414" s="9">
        <v>7584</v>
      </c>
      <c r="C414" s="9">
        <v>54</v>
      </c>
      <c r="D414" s="9">
        <v>339.74025974025972</v>
      </c>
      <c r="E414" s="9">
        <v>279.58116883116878</v>
      </c>
      <c r="F414" s="9">
        <v>33</v>
      </c>
      <c r="G414" s="9">
        <v>139</v>
      </c>
      <c r="H414" s="9">
        <v>29</v>
      </c>
      <c r="I414" s="9">
        <v>148.57</v>
      </c>
      <c r="J414" s="10">
        <v>6.0086493163185255E-2</v>
      </c>
      <c r="K414" s="9">
        <v>590316</v>
      </c>
      <c r="L414" s="9">
        <v>7612635</v>
      </c>
      <c r="M414" s="9">
        <f t="shared" si="24"/>
        <v>8202951</v>
      </c>
    </row>
    <row r="415" spans="1:13" x14ac:dyDescent="0.2">
      <c r="A415" s="8" t="s">
        <v>30</v>
      </c>
      <c r="B415" s="9">
        <v>3874</v>
      </c>
      <c r="C415" s="9">
        <v>37</v>
      </c>
      <c r="D415" s="9">
        <v>264.65617132867135</v>
      </c>
      <c r="E415" s="9">
        <v>125.12819930069931</v>
      </c>
      <c r="F415" s="9">
        <v>14</v>
      </c>
      <c r="G415" s="9">
        <v>49</v>
      </c>
      <c r="H415" s="9">
        <v>14</v>
      </c>
      <c r="I415" s="9">
        <v>53.62</v>
      </c>
      <c r="J415" s="10">
        <v>5.7824495703994328E-3</v>
      </c>
      <c r="K415" s="9">
        <v>56809</v>
      </c>
      <c r="L415" s="9">
        <v>2380222</v>
      </c>
      <c r="M415" s="9">
        <f t="shared" si="24"/>
        <v>2437031</v>
      </c>
    </row>
    <row r="416" spans="1:13" x14ac:dyDescent="0.2">
      <c r="A416" s="8" t="s">
        <v>31</v>
      </c>
      <c r="B416" s="9">
        <v>4510</v>
      </c>
      <c r="C416" s="9">
        <v>25</v>
      </c>
      <c r="D416" s="9">
        <v>315.60883311385095</v>
      </c>
      <c r="E416" s="9">
        <v>194.03902791904576</v>
      </c>
      <c r="F416" s="9">
        <v>13</v>
      </c>
      <c r="G416" s="9">
        <v>14</v>
      </c>
      <c r="H416" s="9">
        <v>1</v>
      </c>
      <c r="I416" s="9">
        <v>14.33</v>
      </c>
      <c r="J416" s="10">
        <v>7.8744093474586198E-3</v>
      </c>
      <c r="K416" s="9">
        <v>77362</v>
      </c>
      <c r="L416" s="9">
        <v>4221951</v>
      </c>
      <c r="M416" s="9">
        <f t="shared" si="24"/>
        <v>4299313</v>
      </c>
    </row>
    <row r="417" spans="1:13" x14ac:dyDescent="0.2">
      <c r="A417" s="8" t="s">
        <v>32</v>
      </c>
      <c r="B417" s="9">
        <v>7195</v>
      </c>
      <c r="C417" s="9">
        <v>50</v>
      </c>
      <c r="D417" s="9">
        <v>351.94638021380507</v>
      </c>
      <c r="E417" s="9">
        <v>224.23531776860483</v>
      </c>
      <c r="F417" s="9">
        <v>9</v>
      </c>
      <c r="G417" s="9">
        <v>13</v>
      </c>
      <c r="H417" s="9">
        <v>5</v>
      </c>
      <c r="I417" s="9">
        <v>14.65</v>
      </c>
      <c r="J417" s="10">
        <v>1.4573248406185015E-2</v>
      </c>
      <c r="K417" s="9">
        <v>143174</v>
      </c>
      <c r="L417" s="9">
        <v>2218572</v>
      </c>
      <c r="M417" s="9">
        <f t="shared" si="24"/>
        <v>2361746</v>
      </c>
    </row>
    <row r="418" spans="1:13" x14ac:dyDescent="0.2">
      <c r="A418" s="8" t="s">
        <v>33</v>
      </c>
      <c r="B418" s="9">
        <v>6583</v>
      </c>
      <c r="C418" s="9">
        <v>32</v>
      </c>
      <c r="D418" s="9">
        <v>261.97856193839237</v>
      </c>
      <c r="E418" s="9">
        <v>150.12953089920833</v>
      </c>
      <c r="F418" s="9">
        <v>4</v>
      </c>
      <c r="G418" s="9">
        <v>13</v>
      </c>
      <c r="H418" s="9">
        <v>0</v>
      </c>
      <c r="I418" s="9">
        <v>13</v>
      </c>
      <c r="J418" s="10">
        <v>2.2345915181040805E-2</v>
      </c>
      <c r="K418" s="9">
        <v>219536</v>
      </c>
      <c r="L418" s="9">
        <v>3514283</v>
      </c>
      <c r="M418" s="9">
        <f t="shared" si="24"/>
        <v>3733819</v>
      </c>
    </row>
    <row r="419" spans="1:13" x14ac:dyDescent="0.2">
      <c r="A419" s="8" t="s">
        <v>34</v>
      </c>
      <c r="B419" s="9">
        <v>3527</v>
      </c>
      <c r="C419" s="9">
        <v>37</v>
      </c>
      <c r="D419" s="9">
        <v>337.82592864125127</v>
      </c>
      <c r="E419" s="9">
        <v>189.94592864125124</v>
      </c>
      <c r="F419" s="9">
        <v>38</v>
      </c>
      <c r="G419" s="9">
        <v>39</v>
      </c>
      <c r="H419" s="9">
        <v>9</v>
      </c>
      <c r="I419" s="9">
        <v>41.97</v>
      </c>
      <c r="J419" s="10">
        <v>7.5570496553458944E-3</v>
      </c>
      <c r="K419" s="9">
        <v>74244</v>
      </c>
      <c r="L419" s="9">
        <v>2502050</v>
      </c>
      <c r="M419" s="9">
        <f t="shared" si="24"/>
        <v>2576294</v>
      </c>
    </row>
    <row r="420" spans="1:13" x14ac:dyDescent="0.2">
      <c r="A420" s="8" t="s">
        <v>35</v>
      </c>
      <c r="B420" s="9">
        <v>5891</v>
      </c>
      <c r="C420" s="9">
        <v>25</v>
      </c>
      <c r="D420" s="9">
        <v>376.17387462448528</v>
      </c>
      <c r="E420" s="9">
        <v>243.36326856387916</v>
      </c>
      <c r="F420" s="9">
        <v>19</v>
      </c>
      <c r="G420" s="9">
        <v>48</v>
      </c>
      <c r="H420" s="9">
        <v>9</v>
      </c>
      <c r="I420" s="9">
        <v>50.97</v>
      </c>
      <c r="J420" s="10">
        <v>1.226333300425767E-2</v>
      </c>
      <c r="K420" s="9">
        <v>120480</v>
      </c>
      <c r="L420" s="9">
        <v>1877603</v>
      </c>
      <c r="M420" s="9">
        <f t="shared" si="24"/>
        <v>1998083</v>
      </c>
    </row>
    <row r="421" spans="1:13" x14ac:dyDescent="0.2">
      <c r="A421" s="8" t="s">
        <v>36</v>
      </c>
      <c r="B421" s="9">
        <v>6921</v>
      </c>
      <c r="C421" s="9">
        <v>42</v>
      </c>
      <c r="D421" s="9">
        <v>360.98037369911054</v>
      </c>
      <c r="E421" s="9">
        <v>220.71277623322382</v>
      </c>
      <c r="F421" s="9">
        <v>42</v>
      </c>
      <c r="G421" s="9">
        <v>55</v>
      </c>
      <c r="H421" s="9">
        <v>11</v>
      </c>
      <c r="I421" s="9">
        <v>58.63</v>
      </c>
      <c r="J421" s="10">
        <v>1.4980656956118768E-2</v>
      </c>
      <c r="K421" s="9">
        <v>147176</v>
      </c>
      <c r="L421" s="9">
        <v>1279977</v>
      </c>
      <c r="M421" s="9">
        <f t="shared" si="24"/>
        <v>1427153</v>
      </c>
    </row>
    <row r="422" spans="1:13" ht="12.75" thickBot="1" x14ac:dyDescent="0.25">
      <c r="A422" s="11" t="s">
        <v>37</v>
      </c>
      <c r="B422" s="12">
        <v>8110</v>
      </c>
      <c r="C422" s="12">
        <v>34</v>
      </c>
      <c r="D422" s="12">
        <v>436.48324491317089</v>
      </c>
      <c r="E422" s="12">
        <v>226.97704166015913</v>
      </c>
      <c r="F422" s="12">
        <v>23</v>
      </c>
      <c r="G422" s="12">
        <v>43</v>
      </c>
      <c r="H422" s="12">
        <v>9</v>
      </c>
      <c r="I422" s="12">
        <v>45.97</v>
      </c>
      <c r="J422" s="13">
        <v>7.9995777418942673E-3</v>
      </c>
      <c r="K422" s="12">
        <v>78591</v>
      </c>
      <c r="L422" s="12">
        <v>1266816</v>
      </c>
      <c r="M422" s="12">
        <f t="shared" si="24"/>
        <v>1345407</v>
      </c>
    </row>
    <row r="423" spans="1:13" ht="12.75" thickBot="1" x14ac:dyDescent="0.25">
      <c r="A423" s="14" t="s">
        <v>4</v>
      </c>
      <c r="B423" s="15">
        <f>SUM(B398:B422)</f>
        <v>255258</v>
      </c>
      <c r="C423" s="15">
        <f t="shared" ref="C423:M423" si="25">SUM(C398:C422)</f>
        <v>1192</v>
      </c>
      <c r="D423" s="15">
        <f t="shared" si="25"/>
        <v>14847.45818181818</v>
      </c>
      <c r="E423" s="15">
        <f t="shared" si="25"/>
        <v>9437.0236892083685</v>
      </c>
      <c r="F423" s="15">
        <f t="shared" si="25"/>
        <v>3376</v>
      </c>
      <c r="G423" s="15">
        <f t="shared" si="25"/>
        <v>6661</v>
      </c>
      <c r="H423" s="15">
        <f t="shared" si="25"/>
        <v>790</v>
      </c>
      <c r="I423" s="15">
        <f t="shared" si="25"/>
        <v>6921.7000000000007</v>
      </c>
      <c r="J423" s="16">
        <f t="shared" si="25"/>
        <v>1.0000000000000002</v>
      </c>
      <c r="K423" s="15">
        <f t="shared" si="25"/>
        <v>9824434</v>
      </c>
      <c r="L423" s="15">
        <f t="shared" si="25"/>
        <v>186664245</v>
      </c>
      <c r="M423" s="15">
        <f t="shared" si="25"/>
        <v>196488679</v>
      </c>
    </row>
    <row r="424" spans="1:13" x14ac:dyDescent="0.2">
      <c r="A424" s="17" t="s">
        <v>47</v>
      </c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 x14ac:dyDescent="0.2">
      <c r="A425" s="17" t="s">
        <v>48</v>
      </c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 x14ac:dyDescent="0.2">
      <c r="A426" s="17"/>
      <c r="B426" s="7">
        <f t="shared" ref="B426:M426" si="26">SUM(B398:B422)-B423</f>
        <v>0</v>
      </c>
      <c r="C426" s="7">
        <f t="shared" si="26"/>
        <v>0</v>
      </c>
      <c r="D426" s="7">
        <f t="shared" si="26"/>
        <v>0</v>
      </c>
      <c r="E426" s="7">
        <f t="shared" si="26"/>
        <v>0</v>
      </c>
      <c r="F426" s="7">
        <f t="shared" si="26"/>
        <v>0</v>
      </c>
      <c r="G426" s="7">
        <f t="shared" si="26"/>
        <v>0</v>
      </c>
      <c r="H426" s="7">
        <f t="shared" si="26"/>
        <v>0</v>
      </c>
      <c r="I426" s="7">
        <f t="shared" si="26"/>
        <v>0</v>
      </c>
      <c r="J426" s="7">
        <f t="shared" si="26"/>
        <v>0</v>
      </c>
      <c r="K426" s="7">
        <f t="shared" si="26"/>
        <v>0</v>
      </c>
      <c r="L426" s="7">
        <f t="shared" si="26"/>
        <v>0</v>
      </c>
      <c r="M426" s="7">
        <f t="shared" si="26"/>
        <v>0</v>
      </c>
    </row>
    <row r="427" spans="1:13" ht="12.75" x14ac:dyDescent="0.2">
      <c r="A427" s="26" t="s">
        <v>174</v>
      </c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</row>
    <row r="428" spans="1:13" ht="13.5" thickBot="1" x14ac:dyDescent="0.25">
      <c r="A428" s="26" t="s">
        <v>41</v>
      </c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</row>
    <row r="429" spans="1:13" ht="12.75" thickBot="1" x14ac:dyDescent="0.25">
      <c r="A429" s="27" t="s">
        <v>11</v>
      </c>
      <c r="B429" s="29" t="s">
        <v>5</v>
      </c>
      <c r="C429" s="30"/>
      <c r="D429" s="30"/>
      <c r="E429" s="30"/>
      <c r="F429" s="30"/>
      <c r="G429" s="30"/>
      <c r="H429" s="30"/>
      <c r="I429" s="31"/>
      <c r="J429" s="27" t="s">
        <v>0</v>
      </c>
      <c r="K429" s="27" t="s">
        <v>1</v>
      </c>
      <c r="L429" s="27" t="s">
        <v>2</v>
      </c>
      <c r="M429" s="27" t="s">
        <v>3</v>
      </c>
    </row>
    <row r="430" spans="1:13" ht="36.75" thickBot="1" x14ac:dyDescent="0.25">
      <c r="A430" s="28"/>
      <c r="B430" s="2" t="s">
        <v>117</v>
      </c>
      <c r="C430" s="2" t="s">
        <v>118</v>
      </c>
      <c r="D430" s="2" t="s">
        <v>119</v>
      </c>
      <c r="E430" s="2" t="s">
        <v>120</v>
      </c>
      <c r="F430" s="2" t="s">
        <v>121</v>
      </c>
      <c r="G430" s="2" t="s">
        <v>122</v>
      </c>
      <c r="H430" s="2" t="s">
        <v>123</v>
      </c>
      <c r="I430" s="3" t="s">
        <v>88</v>
      </c>
      <c r="J430" s="28"/>
      <c r="K430" s="28"/>
      <c r="L430" s="28"/>
      <c r="M430" s="28"/>
    </row>
    <row r="431" spans="1:13" x14ac:dyDescent="0.2">
      <c r="A431" s="4" t="s">
        <v>13</v>
      </c>
      <c r="B431" s="5">
        <v>26658</v>
      </c>
      <c r="C431" s="5">
        <v>68</v>
      </c>
      <c r="D431" s="5">
        <v>1775.7760802269856</v>
      </c>
      <c r="E431" s="5">
        <v>1119.8325884426413</v>
      </c>
      <c r="F431" s="5">
        <v>739</v>
      </c>
      <c r="G431" s="5">
        <v>1618</v>
      </c>
      <c r="H431" s="5">
        <v>184</v>
      </c>
      <c r="I431" s="5">
        <v>1678.72</v>
      </c>
      <c r="J431" s="6">
        <v>0.13997465631344386</v>
      </c>
      <c r="K431" s="5">
        <v>1271540</v>
      </c>
      <c r="L431" s="5">
        <v>33878367</v>
      </c>
      <c r="M431" s="5">
        <f>+K431+L431</f>
        <v>35149907</v>
      </c>
    </row>
    <row r="432" spans="1:13" x14ac:dyDescent="0.2">
      <c r="A432" s="8" t="s">
        <v>14</v>
      </c>
      <c r="B432" s="9">
        <v>21566</v>
      </c>
      <c r="C432" s="9">
        <v>65</v>
      </c>
      <c r="D432" s="9">
        <v>1914.8393089396368</v>
      </c>
      <c r="E432" s="9">
        <v>1187.4551421668368</v>
      </c>
      <c r="F432" s="9">
        <v>578</v>
      </c>
      <c r="G432" s="9">
        <v>1490</v>
      </c>
      <c r="H432" s="9">
        <v>128</v>
      </c>
      <c r="I432" s="9">
        <v>1532.24</v>
      </c>
      <c r="J432" s="10">
        <v>9.0209067181414665E-2</v>
      </c>
      <c r="K432" s="9">
        <v>819466</v>
      </c>
      <c r="L432" s="9">
        <v>21514369</v>
      </c>
      <c r="M432" s="9">
        <f t="shared" ref="M432:M455" si="27">+K432+L432</f>
        <v>22333835</v>
      </c>
    </row>
    <row r="433" spans="1:13" x14ac:dyDescent="0.2">
      <c r="A433" s="8" t="s">
        <v>15</v>
      </c>
      <c r="B433" s="9">
        <v>23749</v>
      </c>
      <c r="C433" s="9">
        <v>98</v>
      </c>
      <c r="D433" s="9">
        <v>1278.8456872116201</v>
      </c>
      <c r="E433" s="9">
        <v>929.4100811510142</v>
      </c>
      <c r="F433" s="9">
        <v>294</v>
      </c>
      <c r="G433" s="9">
        <v>792</v>
      </c>
      <c r="H433" s="9">
        <v>69</v>
      </c>
      <c r="I433" s="9">
        <v>814.77</v>
      </c>
      <c r="J433" s="10">
        <v>6.7561776400737711E-2</v>
      </c>
      <c r="K433" s="9">
        <v>613737</v>
      </c>
      <c r="L433" s="9">
        <v>12764267</v>
      </c>
      <c r="M433" s="9">
        <f t="shared" si="27"/>
        <v>13378004</v>
      </c>
    </row>
    <row r="434" spans="1:13" x14ac:dyDescent="0.2">
      <c r="A434" s="8" t="s">
        <v>16</v>
      </c>
      <c r="B434" s="9">
        <v>13386</v>
      </c>
      <c r="C434" s="9">
        <v>54</v>
      </c>
      <c r="D434" s="9">
        <v>552.62330975455109</v>
      </c>
      <c r="E434" s="9">
        <v>398.71230599603882</v>
      </c>
      <c r="F434" s="9">
        <v>113</v>
      </c>
      <c r="G434" s="9">
        <v>257</v>
      </c>
      <c r="H434" s="9">
        <v>49</v>
      </c>
      <c r="I434" s="9">
        <v>273.17</v>
      </c>
      <c r="J434" s="10">
        <v>5.850033066979151E-2</v>
      </c>
      <c r="K434" s="9">
        <v>531422</v>
      </c>
      <c r="L434" s="9">
        <v>9668307</v>
      </c>
      <c r="M434" s="9">
        <f t="shared" si="27"/>
        <v>10199729</v>
      </c>
    </row>
    <row r="435" spans="1:13" x14ac:dyDescent="0.2">
      <c r="A435" s="8" t="s">
        <v>17</v>
      </c>
      <c r="B435" s="9">
        <v>14130</v>
      </c>
      <c r="C435" s="9">
        <v>64</v>
      </c>
      <c r="D435" s="9">
        <v>527.33616911745469</v>
      </c>
      <c r="E435" s="9">
        <v>288.25215544399271</v>
      </c>
      <c r="F435" s="9">
        <v>100</v>
      </c>
      <c r="G435" s="9">
        <v>420</v>
      </c>
      <c r="H435" s="9">
        <v>4</v>
      </c>
      <c r="I435" s="9">
        <v>421.32</v>
      </c>
      <c r="J435" s="10">
        <v>7.8822979630656875E-2</v>
      </c>
      <c r="K435" s="9">
        <v>716034</v>
      </c>
      <c r="L435" s="9">
        <v>9534851</v>
      </c>
      <c r="M435" s="9">
        <f t="shared" si="27"/>
        <v>10250885</v>
      </c>
    </row>
    <row r="436" spans="1:13" x14ac:dyDescent="0.2">
      <c r="A436" s="8" t="s">
        <v>18</v>
      </c>
      <c r="B436" s="9">
        <v>17275</v>
      </c>
      <c r="C436" s="9">
        <v>64</v>
      </c>
      <c r="D436" s="9">
        <v>851.50151987443121</v>
      </c>
      <c r="E436" s="9">
        <v>571.95288404485188</v>
      </c>
      <c r="F436" s="9">
        <v>164</v>
      </c>
      <c r="G436" s="9">
        <v>367</v>
      </c>
      <c r="H436" s="9">
        <v>25</v>
      </c>
      <c r="I436" s="9">
        <v>375.25</v>
      </c>
      <c r="J436" s="10">
        <v>4.0807714115791593E-2</v>
      </c>
      <c r="K436" s="9">
        <v>370701</v>
      </c>
      <c r="L436" s="9">
        <v>10826886</v>
      </c>
      <c r="M436" s="9">
        <f t="shared" si="27"/>
        <v>11197587</v>
      </c>
    </row>
    <row r="437" spans="1:13" x14ac:dyDescent="0.2">
      <c r="A437" s="8" t="s">
        <v>19</v>
      </c>
      <c r="B437" s="9">
        <v>11648</v>
      </c>
      <c r="C437" s="9">
        <v>55</v>
      </c>
      <c r="D437" s="9">
        <v>860.15178949255869</v>
      </c>
      <c r="E437" s="9">
        <v>441.56209252286169</v>
      </c>
      <c r="F437" s="9">
        <v>158</v>
      </c>
      <c r="G437" s="9">
        <v>340</v>
      </c>
      <c r="H437" s="9">
        <v>37</v>
      </c>
      <c r="I437" s="9">
        <v>352.21</v>
      </c>
      <c r="J437" s="10">
        <v>2.4265745009214513E-2</v>
      </c>
      <c r="K437" s="9">
        <v>220432</v>
      </c>
      <c r="L437" s="9">
        <v>8315950</v>
      </c>
      <c r="M437" s="9">
        <f t="shared" si="27"/>
        <v>8536382</v>
      </c>
    </row>
    <row r="438" spans="1:13" x14ac:dyDescent="0.2">
      <c r="A438" s="8" t="s">
        <v>20</v>
      </c>
      <c r="B438" s="9">
        <v>9216</v>
      </c>
      <c r="C438" s="9">
        <v>49</v>
      </c>
      <c r="D438" s="9">
        <v>448.88238894299468</v>
      </c>
      <c r="E438" s="9">
        <v>296.66709916031357</v>
      </c>
      <c r="F438" s="9">
        <v>47.5</v>
      </c>
      <c r="G438" s="9">
        <v>220</v>
      </c>
      <c r="H438" s="9">
        <v>25</v>
      </c>
      <c r="I438" s="9">
        <v>228.25</v>
      </c>
      <c r="J438" s="10">
        <v>3.4552184635594972E-2</v>
      </c>
      <c r="K438" s="9">
        <v>313875</v>
      </c>
      <c r="L438" s="9">
        <v>8096999</v>
      </c>
      <c r="M438" s="9">
        <f t="shared" si="27"/>
        <v>8410874</v>
      </c>
    </row>
    <row r="439" spans="1:13" x14ac:dyDescent="0.2">
      <c r="A439" s="8" t="s">
        <v>21</v>
      </c>
      <c r="B439" s="9">
        <v>15464</v>
      </c>
      <c r="C439" s="9">
        <v>65</v>
      </c>
      <c r="D439" s="9">
        <v>787.29475714732519</v>
      </c>
      <c r="E439" s="9">
        <v>366.49146288014111</v>
      </c>
      <c r="F439" s="9">
        <v>85</v>
      </c>
      <c r="G439" s="9">
        <v>220</v>
      </c>
      <c r="H439" s="9">
        <v>27</v>
      </c>
      <c r="I439" s="9">
        <v>228.91</v>
      </c>
      <c r="J439" s="10">
        <v>1.3595150160984375E-2</v>
      </c>
      <c r="K439" s="9">
        <v>123499</v>
      </c>
      <c r="L439" s="9">
        <v>3463987</v>
      </c>
      <c r="M439" s="9">
        <f t="shared" si="27"/>
        <v>3587486</v>
      </c>
    </row>
    <row r="440" spans="1:13" x14ac:dyDescent="0.2">
      <c r="A440" s="8" t="s">
        <v>22</v>
      </c>
      <c r="B440" s="9">
        <v>6317</v>
      </c>
      <c r="C440" s="9">
        <v>52</v>
      </c>
      <c r="D440" s="9">
        <v>315.13727589725312</v>
      </c>
      <c r="E440" s="9">
        <v>180.44029961266804</v>
      </c>
      <c r="F440" s="9">
        <v>26.5</v>
      </c>
      <c r="G440" s="9">
        <v>93</v>
      </c>
      <c r="H440" s="9">
        <v>13</v>
      </c>
      <c r="I440" s="9">
        <v>97.29</v>
      </c>
      <c r="J440" s="10">
        <v>1.5998494505324017E-2</v>
      </c>
      <c r="K440" s="9">
        <v>145332</v>
      </c>
      <c r="L440" s="9">
        <v>3332032</v>
      </c>
      <c r="M440" s="9">
        <f t="shared" si="27"/>
        <v>3477364</v>
      </c>
    </row>
    <row r="441" spans="1:13" x14ac:dyDescent="0.2">
      <c r="A441" s="8" t="s">
        <v>23</v>
      </c>
      <c r="B441" s="9">
        <v>7507</v>
      </c>
      <c r="C441" s="9">
        <v>37</v>
      </c>
      <c r="D441" s="9">
        <v>309.01604423944849</v>
      </c>
      <c r="E441" s="9">
        <v>138.95979020979021</v>
      </c>
      <c r="F441" s="9">
        <v>26</v>
      </c>
      <c r="G441" s="9">
        <v>111</v>
      </c>
      <c r="H441" s="9">
        <v>8</v>
      </c>
      <c r="I441" s="9">
        <v>113.64</v>
      </c>
      <c r="J441" s="10">
        <v>2.2062345396759886E-2</v>
      </c>
      <c r="K441" s="9">
        <v>200416</v>
      </c>
      <c r="L441" s="9">
        <v>3568139</v>
      </c>
      <c r="M441" s="9">
        <f t="shared" si="27"/>
        <v>3768555</v>
      </c>
    </row>
    <row r="442" spans="1:13" x14ac:dyDescent="0.2">
      <c r="A442" s="8" t="s">
        <v>24</v>
      </c>
      <c r="B442" s="9">
        <v>10659</v>
      </c>
      <c r="C442" s="9">
        <v>55</v>
      </c>
      <c r="D442" s="9">
        <v>424.98630053811411</v>
      </c>
      <c r="E442" s="9">
        <v>322.37913389523322</v>
      </c>
      <c r="F442" s="9">
        <v>32</v>
      </c>
      <c r="G442" s="9">
        <v>97</v>
      </c>
      <c r="H442" s="9">
        <v>10</v>
      </c>
      <c r="I442" s="9">
        <v>100.3</v>
      </c>
      <c r="J442" s="10">
        <v>4.1650587346586068E-2</v>
      </c>
      <c r="K442" s="9">
        <v>378357</v>
      </c>
      <c r="L442" s="9">
        <v>3974619</v>
      </c>
      <c r="M442" s="9">
        <f t="shared" si="27"/>
        <v>4352976</v>
      </c>
    </row>
    <row r="443" spans="1:13" x14ac:dyDescent="0.2">
      <c r="A443" s="8" t="s">
        <v>25</v>
      </c>
      <c r="B443" s="9">
        <v>8289</v>
      </c>
      <c r="C443" s="9">
        <v>50</v>
      </c>
      <c r="D443" s="9">
        <v>305.55641728086164</v>
      </c>
      <c r="E443" s="9">
        <v>200.36060606060607</v>
      </c>
      <c r="F443" s="9">
        <v>77</v>
      </c>
      <c r="G443" s="9">
        <v>254</v>
      </c>
      <c r="H443" s="9">
        <v>47</v>
      </c>
      <c r="I443" s="9">
        <v>269.51</v>
      </c>
      <c r="J443" s="10">
        <v>0.1090339321306034</v>
      </c>
      <c r="K443" s="9">
        <v>990473</v>
      </c>
      <c r="L443" s="9">
        <v>4929764</v>
      </c>
      <c r="M443" s="9">
        <f t="shared" si="27"/>
        <v>5920237</v>
      </c>
    </row>
    <row r="444" spans="1:13" x14ac:dyDescent="0.2">
      <c r="A444" s="8" t="s">
        <v>26</v>
      </c>
      <c r="B444" s="9">
        <v>2583</v>
      </c>
      <c r="C444" s="9">
        <v>25</v>
      </c>
      <c r="D444" s="9">
        <v>167.11363636363637</v>
      </c>
      <c r="E444" s="9">
        <v>67.659090909090907</v>
      </c>
      <c r="F444" s="9">
        <v>10</v>
      </c>
      <c r="G444" s="9">
        <v>47</v>
      </c>
      <c r="H444" s="9">
        <v>21</v>
      </c>
      <c r="I444" s="9">
        <v>53.93</v>
      </c>
      <c r="J444" s="10">
        <v>8.8530232633253388E-3</v>
      </c>
      <c r="K444" s="9">
        <v>80422</v>
      </c>
      <c r="L444" s="9">
        <v>1750704</v>
      </c>
      <c r="M444" s="9">
        <f t="shared" si="27"/>
        <v>1831126</v>
      </c>
    </row>
    <row r="445" spans="1:13" x14ac:dyDescent="0.2">
      <c r="A445" s="8" t="s">
        <v>27</v>
      </c>
      <c r="B445" s="9">
        <v>7229</v>
      </c>
      <c r="C445" s="9">
        <v>26</v>
      </c>
      <c r="D445" s="9">
        <v>342.32252856232549</v>
      </c>
      <c r="E445" s="9">
        <v>315.25434674414367</v>
      </c>
      <c r="F445" s="9">
        <v>73</v>
      </c>
      <c r="G445" s="9">
        <v>171</v>
      </c>
      <c r="H445" s="9">
        <v>47</v>
      </c>
      <c r="I445" s="9">
        <v>186.51</v>
      </c>
      <c r="J445" s="10">
        <v>9.3012980938301099E-2</v>
      </c>
      <c r="K445" s="9">
        <v>844937</v>
      </c>
      <c r="L445" s="9">
        <v>10713058</v>
      </c>
      <c r="M445" s="9">
        <f t="shared" si="27"/>
        <v>11557995</v>
      </c>
    </row>
    <row r="446" spans="1:13" x14ac:dyDescent="0.2">
      <c r="A446" s="8" t="s">
        <v>28</v>
      </c>
      <c r="B446" s="9">
        <v>2916</v>
      </c>
      <c r="C446" s="9">
        <v>24</v>
      </c>
      <c r="D446" s="9">
        <v>160.95644266659053</v>
      </c>
      <c r="E446" s="9">
        <v>48.236824769433468</v>
      </c>
      <c r="F446" s="9">
        <v>3</v>
      </c>
      <c r="G446" s="9">
        <v>9</v>
      </c>
      <c r="H446" s="9">
        <v>9</v>
      </c>
      <c r="I446" s="9">
        <v>11.97</v>
      </c>
      <c r="J446" s="10">
        <v>3.7549085631992155E-3</v>
      </c>
      <c r="K446" s="9">
        <v>34110</v>
      </c>
      <c r="L446" s="9">
        <v>1537815</v>
      </c>
      <c r="M446" s="9">
        <f t="shared" si="27"/>
        <v>1571925</v>
      </c>
    </row>
    <row r="447" spans="1:13" x14ac:dyDescent="0.2">
      <c r="A447" s="8" t="s">
        <v>29</v>
      </c>
      <c r="B447" s="9">
        <v>7669</v>
      </c>
      <c r="C447" s="9">
        <v>76</v>
      </c>
      <c r="D447" s="9">
        <v>333.1417748917749</v>
      </c>
      <c r="E447" s="9">
        <v>265.35389610389609</v>
      </c>
      <c r="F447" s="9">
        <v>25</v>
      </c>
      <c r="G447" s="9">
        <v>113</v>
      </c>
      <c r="H447" s="9">
        <v>21</v>
      </c>
      <c r="I447" s="9">
        <v>119.93</v>
      </c>
      <c r="J447" s="10">
        <v>4.7041605408157619E-2</v>
      </c>
      <c r="K447" s="9">
        <v>427330</v>
      </c>
      <c r="L447" s="9">
        <v>6982101</v>
      </c>
      <c r="M447" s="9">
        <f t="shared" si="27"/>
        <v>7409431</v>
      </c>
    </row>
    <row r="448" spans="1:13" x14ac:dyDescent="0.2">
      <c r="A448" s="8" t="s">
        <v>30</v>
      </c>
      <c r="B448" s="9">
        <v>4207</v>
      </c>
      <c r="C448" s="9">
        <v>41</v>
      </c>
      <c r="D448" s="9">
        <v>280.22074259074265</v>
      </c>
      <c r="E448" s="9">
        <v>147.69277056277056</v>
      </c>
      <c r="F448" s="9">
        <v>15</v>
      </c>
      <c r="G448" s="9">
        <v>33</v>
      </c>
      <c r="H448" s="9">
        <v>10</v>
      </c>
      <c r="I448" s="9">
        <v>36.299999999999997</v>
      </c>
      <c r="J448" s="10">
        <v>6.2418637163179297E-3</v>
      </c>
      <c r="K448" s="9">
        <v>56702</v>
      </c>
      <c r="L448" s="9">
        <v>2259985</v>
      </c>
      <c r="M448" s="9">
        <f t="shared" si="27"/>
        <v>2316687</v>
      </c>
    </row>
    <row r="449" spans="1:13" x14ac:dyDescent="0.2">
      <c r="A449" s="8" t="s">
        <v>31</v>
      </c>
      <c r="B449" s="9">
        <v>4694</v>
      </c>
      <c r="C449" s="9">
        <v>25</v>
      </c>
      <c r="D449" s="9">
        <v>257.83395729038443</v>
      </c>
      <c r="E449" s="9">
        <v>119.73517355192759</v>
      </c>
      <c r="F449" s="9">
        <v>9</v>
      </c>
      <c r="G449" s="9">
        <v>18</v>
      </c>
      <c r="H449" s="9">
        <v>5</v>
      </c>
      <c r="I449" s="9">
        <v>19.649999999999999</v>
      </c>
      <c r="J449" s="10">
        <v>5.2171861232836866E-3</v>
      </c>
      <c r="K449" s="9">
        <v>47393</v>
      </c>
      <c r="L449" s="9">
        <v>4061862</v>
      </c>
      <c r="M449" s="9">
        <f t="shared" si="27"/>
        <v>4109255</v>
      </c>
    </row>
    <row r="450" spans="1:13" x14ac:dyDescent="0.2">
      <c r="A450" s="8" t="s">
        <v>32</v>
      </c>
      <c r="B450" s="9">
        <v>7566</v>
      </c>
      <c r="C450" s="9">
        <v>50</v>
      </c>
      <c r="D450" s="9">
        <v>330.99490699912121</v>
      </c>
      <c r="E450" s="9">
        <v>202.18309892321787</v>
      </c>
      <c r="F450" s="9">
        <v>2</v>
      </c>
      <c r="G450" s="9">
        <v>10</v>
      </c>
      <c r="H450" s="9">
        <v>2</v>
      </c>
      <c r="I450" s="9">
        <v>10.66</v>
      </c>
      <c r="J450" s="10">
        <v>1.5377420919771425E-2</v>
      </c>
      <c r="K450" s="9">
        <v>139690</v>
      </c>
      <c r="L450" s="9">
        <v>2019662</v>
      </c>
      <c r="M450" s="9">
        <f t="shared" si="27"/>
        <v>2159352</v>
      </c>
    </row>
    <row r="451" spans="1:13" x14ac:dyDescent="0.2">
      <c r="A451" s="8" t="s">
        <v>33</v>
      </c>
      <c r="B451" s="9">
        <v>6744</v>
      </c>
      <c r="C451" s="9">
        <v>32</v>
      </c>
      <c r="D451" s="9">
        <v>220.65445830582493</v>
      </c>
      <c r="E451" s="9">
        <v>138.87883486883487</v>
      </c>
      <c r="F451" s="9">
        <v>5</v>
      </c>
      <c r="G451" s="9">
        <v>9</v>
      </c>
      <c r="H451" s="9">
        <v>0</v>
      </c>
      <c r="I451" s="9">
        <v>9</v>
      </c>
      <c r="J451" s="10">
        <v>3.9082273870529094E-2</v>
      </c>
      <c r="K451" s="9">
        <v>355027</v>
      </c>
      <c r="L451" s="9">
        <v>3065449</v>
      </c>
      <c r="M451" s="9">
        <f t="shared" si="27"/>
        <v>3420476</v>
      </c>
    </row>
    <row r="452" spans="1:13" x14ac:dyDescent="0.2">
      <c r="A452" s="8" t="s">
        <v>34</v>
      </c>
      <c r="B452" s="9">
        <v>3851</v>
      </c>
      <c r="C452" s="9">
        <v>35</v>
      </c>
      <c r="D452" s="9">
        <v>308.04666666666668</v>
      </c>
      <c r="E452" s="9">
        <v>155.72727272727272</v>
      </c>
      <c r="F452" s="9">
        <v>28</v>
      </c>
      <c r="G452" s="9">
        <v>42</v>
      </c>
      <c r="H452" s="9">
        <v>11</v>
      </c>
      <c r="I452" s="9">
        <v>45.63</v>
      </c>
      <c r="J452" s="10">
        <v>7.121432737034885E-3</v>
      </c>
      <c r="K452" s="9">
        <v>64692</v>
      </c>
      <c r="L452" s="9">
        <v>2370571</v>
      </c>
      <c r="M452" s="9">
        <f t="shared" si="27"/>
        <v>2435263</v>
      </c>
    </row>
    <row r="453" spans="1:13" s="17" customFormat="1" x14ac:dyDescent="0.2">
      <c r="A453" s="8" t="s">
        <v>35</v>
      </c>
      <c r="B453" s="9">
        <v>5548</v>
      </c>
      <c r="C453" s="9">
        <v>20</v>
      </c>
      <c r="D453" s="9">
        <v>295.71273721044321</v>
      </c>
      <c r="E453" s="9">
        <v>189.9400099377159</v>
      </c>
      <c r="F453" s="9">
        <v>11</v>
      </c>
      <c r="G453" s="9">
        <v>48</v>
      </c>
      <c r="H453" s="9">
        <v>8</v>
      </c>
      <c r="I453" s="9">
        <v>50.64</v>
      </c>
      <c r="J453" s="10">
        <v>1.5347915523506691E-2</v>
      </c>
      <c r="K453" s="9">
        <v>139422</v>
      </c>
      <c r="L453" s="9">
        <v>1688062</v>
      </c>
      <c r="M453" s="9">
        <f t="shared" si="27"/>
        <v>1827484</v>
      </c>
    </row>
    <row r="454" spans="1:13" s="17" customFormat="1" x14ac:dyDescent="0.2">
      <c r="A454" s="8" t="s">
        <v>36</v>
      </c>
      <c r="B454" s="9">
        <v>6796</v>
      </c>
      <c r="C454" s="9">
        <v>40</v>
      </c>
      <c r="D454" s="9">
        <v>353.04656641828757</v>
      </c>
      <c r="E454" s="9">
        <v>204.80199885066438</v>
      </c>
      <c r="F454" s="9">
        <v>30</v>
      </c>
      <c r="G454" s="9">
        <v>61</v>
      </c>
      <c r="H454" s="9">
        <v>13</v>
      </c>
      <c r="I454" s="9">
        <v>65.290000000000006</v>
      </c>
      <c r="J454" s="10">
        <v>1.2722146637046345E-2</v>
      </c>
      <c r="K454" s="9">
        <v>115569</v>
      </c>
      <c r="L454" s="9">
        <v>1130242</v>
      </c>
      <c r="M454" s="9">
        <f t="shared" si="27"/>
        <v>1245811</v>
      </c>
    </row>
    <row r="455" spans="1:13" ht="12.75" thickBot="1" x14ac:dyDescent="0.25">
      <c r="A455" s="11" t="s">
        <v>37</v>
      </c>
      <c r="B455" s="12">
        <v>8097</v>
      </c>
      <c r="C455" s="12">
        <v>32</v>
      </c>
      <c r="D455" s="12">
        <v>385.38600090343459</v>
      </c>
      <c r="E455" s="12">
        <v>193.59746074720442</v>
      </c>
      <c r="F455" s="12">
        <v>6</v>
      </c>
      <c r="G455" s="12">
        <v>47</v>
      </c>
      <c r="H455" s="12">
        <v>10</v>
      </c>
      <c r="I455" s="12">
        <v>50.3</v>
      </c>
      <c r="J455" s="13">
        <v>9.1922788026232837E-3</v>
      </c>
      <c r="K455" s="12">
        <v>83503</v>
      </c>
      <c r="L455" s="12">
        <v>1149498</v>
      </c>
      <c r="M455" s="12">
        <f t="shared" si="27"/>
        <v>1233001</v>
      </c>
    </row>
    <row r="456" spans="1:13" ht="12.75" thickBot="1" x14ac:dyDescent="0.25">
      <c r="A456" s="14" t="s">
        <v>4</v>
      </c>
      <c r="B456" s="15">
        <f t="shared" ref="B456:K456" si="28">+SUM(B431:B455)</f>
        <v>253764</v>
      </c>
      <c r="C456" s="15">
        <f t="shared" si="28"/>
        <v>1202</v>
      </c>
      <c r="D456" s="15">
        <f t="shared" si="28"/>
        <v>13787.377467532469</v>
      </c>
      <c r="E456" s="15">
        <f t="shared" si="28"/>
        <v>8491.5364202831624</v>
      </c>
      <c r="F456" s="15">
        <f t="shared" si="28"/>
        <v>2657</v>
      </c>
      <c r="G456" s="15">
        <f t="shared" si="28"/>
        <v>6887</v>
      </c>
      <c r="H456" s="15">
        <f t="shared" si="28"/>
        <v>783</v>
      </c>
      <c r="I456" s="15">
        <f t="shared" si="28"/>
        <v>7145.3900000000012</v>
      </c>
      <c r="J456" s="16">
        <f t="shared" si="28"/>
        <v>1</v>
      </c>
      <c r="K456" s="15">
        <f t="shared" si="28"/>
        <v>9084081</v>
      </c>
      <c r="L456" s="15">
        <f>SUM(L431:L455)</f>
        <v>172597546</v>
      </c>
      <c r="M456" s="15">
        <f>SUM(M431:M455)</f>
        <v>181681627</v>
      </c>
    </row>
    <row r="457" spans="1:13" x14ac:dyDescent="0.2">
      <c r="A457" s="17" t="s">
        <v>47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</row>
    <row r="458" spans="1:13" x14ac:dyDescent="0.2">
      <c r="A458" s="17" t="s">
        <v>48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</row>
    <row r="459" spans="1:13" ht="15" x14ac:dyDescent="0.25">
      <c r="A459" s="22"/>
      <c r="B459" s="7">
        <f t="shared" ref="B459:M459" si="29">SUM(B431:B455)-B456</f>
        <v>0</v>
      </c>
      <c r="C459" s="7">
        <f t="shared" si="29"/>
        <v>0</v>
      </c>
      <c r="D459" s="7">
        <f t="shared" si="29"/>
        <v>0</v>
      </c>
      <c r="E459" s="7">
        <f t="shared" si="29"/>
        <v>0</v>
      </c>
      <c r="F459" s="7">
        <f t="shared" si="29"/>
        <v>0</v>
      </c>
      <c r="G459" s="7">
        <f t="shared" si="29"/>
        <v>0</v>
      </c>
      <c r="H459" s="7">
        <f t="shared" si="29"/>
        <v>0</v>
      </c>
      <c r="I459" s="7">
        <f t="shared" si="29"/>
        <v>0</v>
      </c>
      <c r="J459" s="7">
        <f t="shared" si="29"/>
        <v>0</v>
      </c>
      <c r="K459" s="7">
        <f t="shared" si="29"/>
        <v>0</v>
      </c>
      <c r="L459" s="7">
        <f t="shared" si="29"/>
        <v>0</v>
      </c>
      <c r="M459" s="7">
        <f t="shared" si="29"/>
        <v>0</v>
      </c>
    </row>
    <row r="460" spans="1:13" ht="12.75" x14ac:dyDescent="0.2">
      <c r="A460" s="26" t="s">
        <v>185</v>
      </c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</row>
    <row r="461" spans="1:13" ht="13.5" thickBot="1" x14ac:dyDescent="0.25">
      <c r="A461" s="36" t="s">
        <v>44</v>
      </c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</row>
    <row r="462" spans="1:13" ht="12.75" thickBot="1" x14ac:dyDescent="0.25">
      <c r="A462" s="27" t="s">
        <v>11</v>
      </c>
      <c r="B462" s="29" t="s">
        <v>5</v>
      </c>
      <c r="C462" s="30"/>
      <c r="D462" s="30"/>
      <c r="E462" s="30"/>
      <c r="F462" s="30"/>
      <c r="G462" s="30"/>
      <c r="H462" s="30"/>
      <c r="I462" s="31"/>
      <c r="J462" s="27" t="s">
        <v>0</v>
      </c>
      <c r="K462" s="27" t="s">
        <v>1</v>
      </c>
      <c r="L462" s="27" t="s">
        <v>2</v>
      </c>
      <c r="M462" s="27" t="s">
        <v>3</v>
      </c>
    </row>
    <row r="463" spans="1:13" ht="36.75" thickBot="1" x14ac:dyDescent="0.25">
      <c r="A463" s="28"/>
      <c r="B463" s="2" t="s">
        <v>124</v>
      </c>
      <c r="C463" s="2" t="s">
        <v>125</v>
      </c>
      <c r="D463" s="2" t="s">
        <v>126</v>
      </c>
      <c r="E463" s="2" t="s">
        <v>127</v>
      </c>
      <c r="F463" s="2" t="s">
        <v>128</v>
      </c>
      <c r="G463" s="2" t="s">
        <v>129</v>
      </c>
      <c r="H463" s="2" t="s">
        <v>130</v>
      </c>
      <c r="I463" s="3" t="s">
        <v>88</v>
      </c>
      <c r="J463" s="28"/>
      <c r="K463" s="28"/>
      <c r="L463" s="28"/>
      <c r="M463" s="28"/>
    </row>
    <row r="464" spans="1:13" x14ac:dyDescent="0.2">
      <c r="A464" s="4" t="s">
        <v>13</v>
      </c>
      <c r="B464" s="5">
        <v>27024</v>
      </c>
      <c r="C464" s="5">
        <v>68</v>
      </c>
      <c r="D464" s="5">
        <v>1743.1551993671781</v>
      </c>
      <c r="E464" s="5">
        <v>1065.9772287208032</v>
      </c>
      <c r="F464" s="5">
        <v>657</v>
      </c>
      <c r="G464" s="5">
        <v>1384</v>
      </c>
      <c r="H464" s="5">
        <v>174</v>
      </c>
      <c r="I464" s="5">
        <v>1441.42</v>
      </c>
      <c r="J464" s="6">
        <v>0.14581148058578627</v>
      </c>
      <c r="K464" s="5">
        <v>1225932</v>
      </c>
      <c r="L464" s="5">
        <v>31780038</v>
      </c>
      <c r="M464" s="5">
        <f>+K464+L464</f>
        <v>33005970</v>
      </c>
    </row>
    <row r="465" spans="1:13" x14ac:dyDescent="0.2">
      <c r="A465" s="8" t="s">
        <v>14</v>
      </c>
      <c r="B465" s="9">
        <v>19836</v>
      </c>
      <c r="C465" s="9">
        <v>43</v>
      </c>
      <c r="D465" s="9">
        <v>1802.94024678234</v>
      </c>
      <c r="E465" s="9">
        <v>1100.4954532285549</v>
      </c>
      <c r="F465" s="9">
        <v>521</v>
      </c>
      <c r="G465" s="9">
        <v>1195</v>
      </c>
      <c r="H465" s="9">
        <v>134</v>
      </c>
      <c r="I465" s="9">
        <v>1239.22</v>
      </c>
      <c r="J465" s="10">
        <v>9.8619305423389717E-2</v>
      </c>
      <c r="K465" s="9">
        <v>829157</v>
      </c>
      <c r="L465" s="9">
        <v>20131198</v>
      </c>
      <c r="M465" s="9">
        <f t="shared" ref="M465:M488" si="30">+K465+L465</f>
        <v>20960355</v>
      </c>
    </row>
    <row r="466" spans="1:13" x14ac:dyDescent="0.2">
      <c r="A466" s="8" t="s">
        <v>15</v>
      </c>
      <c r="B466" s="9">
        <v>23130</v>
      </c>
      <c r="C466" s="9">
        <v>104</v>
      </c>
      <c r="D466" s="9">
        <v>1294.595641828839</v>
      </c>
      <c r="E466" s="9">
        <v>908.90246001065714</v>
      </c>
      <c r="F466" s="9">
        <v>274</v>
      </c>
      <c r="G466" s="9">
        <v>673</v>
      </c>
      <c r="H466" s="9">
        <v>43</v>
      </c>
      <c r="I466" s="9">
        <v>687.19</v>
      </c>
      <c r="J466" s="10">
        <v>6.507848064124705E-2</v>
      </c>
      <c r="K466" s="9">
        <v>547157</v>
      </c>
      <c r="L466" s="9">
        <v>11888419</v>
      </c>
      <c r="M466" s="9">
        <f t="shared" si="30"/>
        <v>12435576</v>
      </c>
    </row>
    <row r="467" spans="1:13" x14ac:dyDescent="0.2">
      <c r="A467" s="8" t="s">
        <v>16</v>
      </c>
      <c r="B467" s="9">
        <v>13293</v>
      </c>
      <c r="C467" s="9">
        <v>58</v>
      </c>
      <c r="D467" s="9">
        <v>550.40953371133344</v>
      </c>
      <c r="E467" s="9">
        <v>394.90805511809248</v>
      </c>
      <c r="F467" s="9">
        <v>95</v>
      </c>
      <c r="G467" s="9">
        <v>220</v>
      </c>
      <c r="H467" s="9">
        <v>39</v>
      </c>
      <c r="I467" s="9">
        <v>232.87</v>
      </c>
      <c r="J467" s="10">
        <v>5.5133355516361345E-2</v>
      </c>
      <c r="K467" s="9">
        <v>463542</v>
      </c>
      <c r="L467" s="9">
        <v>8955797</v>
      </c>
      <c r="M467" s="9">
        <f t="shared" si="30"/>
        <v>9419339</v>
      </c>
    </row>
    <row r="468" spans="1:13" x14ac:dyDescent="0.2">
      <c r="A468" s="8" t="s">
        <v>17</v>
      </c>
      <c r="B468" s="9">
        <v>16506</v>
      </c>
      <c r="C468" s="9">
        <v>103</v>
      </c>
      <c r="D468" s="9">
        <v>492.31041831482162</v>
      </c>
      <c r="E468" s="9">
        <v>258.78151229807469</v>
      </c>
      <c r="F468" s="9">
        <v>102</v>
      </c>
      <c r="G468" s="9">
        <v>260</v>
      </c>
      <c r="H468" s="9">
        <v>5</v>
      </c>
      <c r="I468" s="9">
        <v>261.64999999999998</v>
      </c>
      <c r="J468" s="10">
        <v>7.9328315720455525E-2</v>
      </c>
      <c r="K468" s="9">
        <v>666965</v>
      </c>
      <c r="L468" s="9">
        <v>8622355</v>
      </c>
      <c r="M468" s="9">
        <f t="shared" si="30"/>
        <v>9289320</v>
      </c>
    </row>
    <row r="469" spans="1:13" x14ac:dyDescent="0.2">
      <c r="A469" s="8" t="s">
        <v>18</v>
      </c>
      <c r="B469" s="9">
        <v>19664</v>
      </c>
      <c r="C469" s="9">
        <v>64</v>
      </c>
      <c r="D469" s="9">
        <v>875.96355381989895</v>
      </c>
      <c r="E469" s="9">
        <v>593.48621669161844</v>
      </c>
      <c r="F469" s="9">
        <v>154</v>
      </c>
      <c r="G469" s="9">
        <v>313</v>
      </c>
      <c r="H469" s="9">
        <v>25</v>
      </c>
      <c r="I469" s="9">
        <v>321.25</v>
      </c>
      <c r="J469" s="10">
        <v>4.4780572839196904E-2</v>
      </c>
      <c r="K469" s="9">
        <v>376499</v>
      </c>
      <c r="L469" s="9">
        <v>10171585</v>
      </c>
      <c r="M469" s="9">
        <f t="shared" si="30"/>
        <v>10548084</v>
      </c>
    </row>
    <row r="470" spans="1:13" x14ac:dyDescent="0.2">
      <c r="A470" s="8" t="s">
        <v>19</v>
      </c>
      <c r="B470" s="9">
        <v>11850</v>
      </c>
      <c r="C470" s="9">
        <v>60</v>
      </c>
      <c r="D470" s="9">
        <v>802.19679374389057</v>
      </c>
      <c r="E470" s="9">
        <v>409.69800586510269</v>
      </c>
      <c r="F470" s="9">
        <v>143</v>
      </c>
      <c r="G470" s="9">
        <v>335</v>
      </c>
      <c r="H470" s="9">
        <v>29</v>
      </c>
      <c r="I470" s="9">
        <v>344.57</v>
      </c>
      <c r="J470" s="10">
        <v>3.2969055321624967E-2</v>
      </c>
      <c r="K470" s="9">
        <v>277192</v>
      </c>
      <c r="L470" s="9">
        <v>7824615</v>
      </c>
      <c r="M470" s="9">
        <f t="shared" si="30"/>
        <v>8101807</v>
      </c>
    </row>
    <row r="471" spans="1:13" x14ac:dyDescent="0.2">
      <c r="A471" s="8" t="s">
        <v>20</v>
      </c>
      <c r="B471" s="9">
        <v>9342</v>
      </c>
      <c r="C471" s="9">
        <v>46</v>
      </c>
      <c r="D471" s="9">
        <v>483.82371668260106</v>
      </c>
      <c r="E471" s="9">
        <v>283.78083247989127</v>
      </c>
      <c r="F471" s="9">
        <v>54</v>
      </c>
      <c r="G471" s="9">
        <v>206</v>
      </c>
      <c r="H471" s="9">
        <v>18</v>
      </c>
      <c r="I471" s="9">
        <v>211.94</v>
      </c>
      <c r="J471" s="10">
        <v>3.136990611613006E-2</v>
      </c>
      <c r="K471" s="9">
        <v>263747</v>
      </c>
      <c r="L471" s="9">
        <v>7624747</v>
      </c>
      <c r="M471" s="9">
        <f t="shared" si="30"/>
        <v>7888494</v>
      </c>
    </row>
    <row r="472" spans="1:13" x14ac:dyDescent="0.2">
      <c r="A472" s="8" t="s">
        <v>21</v>
      </c>
      <c r="B472" s="9">
        <v>15169</v>
      </c>
      <c r="C472" s="9">
        <v>66</v>
      </c>
      <c r="D472" s="9">
        <v>714.72409358507844</v>
      </c>
      <c r="E472" s="9">
        <v>282.04378219333563</v>
      </c>
      <c r="F472" s="9">
        <v>68</v>
      </c>
      <c r="G472" s="9">
        <v>169</v>
      </c>
      <c r="H472" s="9">
        <v>22</v>
      </c>
      <c r="I472" s="9">
        <v>176.26</v>
      </c>
      <c r="J472" s="10">
        <v>1.4092977881048789E-2</v>
      </c>
      <c r="K472" s="9">
        <v>118489</v>
      </c>
      <c r="L472" s="9">
        <v>3256297</v>
      </c>
      <c r="M472" s="9">
        <f t="shared" si="30"/>
        <v>3374786</v>
      </c>
    </row>
    <row r="473" spans="1:13" x14ac:dyDescent="0.2">
      <c r="A473" s="8" t="s">
        <v>22</v>
      </c>
      <c r="B473" s="9">
        <v>6546</v>
      </c>
      <c r="C473" s="9">
        <v>46</v>
      </c>
      <c r="D473" s="9">
        <v>334.06318519597085</v>
      </c>
      <c r="E473" s="9">
        <v>164.16423383677076</v>
      </c>
      <c r="F473" s="9">
        <v>25</v>
      </c>
      <c r="G473" s="9">
        <v>82</v>
      </c>
      <c r="H473" s="9">
        <v>6</v>
      </c>
      <c r="I473" s="9">
        <v>83.98</v>
      </c>
      <c r="J473" s="10">
        <v>1.3104198154036734E-2</v>
      </c>
      <c r="K473" s="9">
        <v>110176</v>
      </c>
      <c r="L473" s="9">
        <v>3136053</v>
      </c>
      <c r="M473" s="9">
        <f t="shared" si="30"/>
        <v>3246229</v>
      </c>
    </row>
    <row r="474" spans="1:13" x14ac:dyDescent="0.2">
      <c r="A474" s="8" t="s">
        <v>23</v>
      </c>
      <c r="B474" s="9">
        <v>7922</v>
      </c>
      <c r="C474" s="9">
        <v>36</v>
      </c>
      <c r="D474" s="9">
        <v>303.0469956069216</v>
      </c>
      <c r="E474" s="9">
        <v>121.31155844155843</v>
      </c>
      <c r="F474" s="9">
        <v>18</v>
      </c>
      <c r="G474" s="9">
        <v>92</v>
      </c>
      <c r="H474" s="9">
        <v>6</v>
      </c>
      <c r="I474" s="9">
        <v>93.98</v>
      </c>
      <c r="J474" s="10">
        <v>2.2485292200403954E-2</v>
      </c>
      <c r="K474" s="9">
        <v>189048</v>
      </c>
      <c r="L474" s="9">
        <v>3287208</v>
      </c>
      <c r="M474" s="9">
        <f t="shared" si="30"/>
        <v>3476256</v>
      </c>
    </row>
    <row r="475" spans="1:13" x14ac:dyDescent="0.2">
      <c r="A475" s="8" t="s">
        <v>24</v>
      </c>
      <c r="B475" s="9">
        <v>10284</v>
      </c>
      <c r="C475" s="9">
        <v>41</v>
      </c>
      <c r="D475" s="9">
        <v>427.43641325126117</v>
      </c>
      <c r="E475" s="9">
        <v>314.09646759824915</v>
      </c>
      <c r="F475" s="9">
        <v>29</v>
      </c>
      <c r="G475" s="9">
        <v>88</v>
      </c>
      <c r="H475" s="9">
        <v>6</v>
      </c>
      <c r="I475" s="9">
        <v>89.98</v>
      </c>
      <c r="J475" s="10">
        <v>3.575339573545111E-2</v>
      </c>
      <c r="K475" s="9">
        <v>300602</v>
      </c>
      <c r="L475" s="9">
        <v>3571667</v>
      </c>
      <c r="M475" s="9">
        <f t="shared" si="30"/>
        <v>3872269</v>
      </c>
    </row>
    <row r="476" spans="1:13" x14ac:dyDescent="0.2">
      <c r="A476" s="8" t="s">
        <v>25</v>
      </c>
      <c r="B476" s="9">
        <v>7536</v>
      </c>
      <c r="C476" s="9">
        <v>48</v>
      </c>
      <c r="D476" s="9">
        <v>309.10320757018508</v>
      </c>
      <c r="E476" s="9">
        <v>193.13549783549786</v>
      </c>
      <c r="F476" s="9">
        <v>74</v>
      </c>
      <c r="G476" s="9">
        <v>206</v>
      </c>
      <c r="H476" s="9">
        <v>30</v>
      </c>
      <c r="I476" s="9">
        <v>215.9</v>
      </c>
      <c r="J476" s="10">
        <v>9.5018781657220983E-2</v>
      </c>
      <c r="K476" s="9">
        <v>798885</v>
      </c>
      <c r="L476" s="9">
        <v>4003933</v>
      </c>
      <c r="M476" s="9">
        <f t="shared" si="30"/>
        <v>4802818</v>
      </c>
    </row>
    <row r="477" spans="1:13" x14ac:dyDescent="0.2">
      <c r="A477" s="8" t="s">
        <v>26</v>
      </c>
      <c r="B477" s="9">
        <v>2104</v>
      </c>
      <c r="C477" s="9">
        <v>23</v>
      </c>
      <c r="D477" s="9">
        <v>194.69499341238472</v>
      </c>
      <c r="E477" s="9">
        <v>64.740447957839265</v>
      </c>
      <c r="F477" s="9">
        <v>10</v>
      </c>
      <c r="G477" s="9">
        <v>43</v>
      </c>
      <c r="H477" s="9">
        <v>25</v>
      </c>
      <c r="I477" s="9">
        <v>51.25</v>
      </c>
      <c r="J477" s="10">
        <v>7.4626044456004023E-3</v>
      </c>
      <c r="K477" s="9">
        <v>62743</v>
      </c>
      <c r="L477" s="9">
        <v>1642879</v>
      </c>
      <c r="M477" s="9">
        <f t="shared" si="30"/>
        <v>1705622</v>
      </c>
    </row>
    <row r="478" spans="1:13" x14ac:dyDescent="0.2">
      <c r="A478" s="8" t="s">
        <v>27</v>
      </c>
      <c r="B478" s="9">
        <v>7221</v>
      </c>
      <c r="C478" s="9">
        <v>26</v>
      </c>
      <c r="D478" s="9">
        <v>324.95433840630881</v>
      </c>
      <c r="E478" s="9">
        <v>290.59070204267249</v>
      </c>
      <c r="F478" s="9">
        <v>61</v>
      </c>
      <c r="G478" s="9">
        <v>147</v>
      </c>
      <c r="H478" s="9">
        <v>46</v>
      </c>
      <c r="I478" s="9">
        <v>162.18</v>
      </c>
      <c r="J478" s="10">
        <v>8.9741879605522698E-2</v>
      </c>
      <c r="K478" s="9">
        <v>754518</v>
      </c>
      <c r="L478" s="9">
        <v>9682669</v>
      </c>
      <c r="M478" s="9">
        <f t="shared" si="30"/>
        <v>10437187</v>
      </c>
    </row>
    <row r="479" spans="1:13" x14ac:dyDescent="0.2">
      <c r="A479" s="8" t="s">
        <v>28</v>
      </c>
      <c r="B479" s="9">
        <v>2907</v>
      </c>
      <c r="C479" s="9">
        <v>27</v>
      </c>
      <c r="D479" s="9">
        <v>226.66287878787878</v>
      </c>
      <c r="E479" s="9">
        <v>41.878787878787875</v>
      </c>
      <c r="F479" s="9">
        <v>2</v>
      </c>
      <c r="G479" s="9">
        <v>16</v>
      </c>
      <c r="H479" s="9">
        <v>3</v>
      </c>
      <c r="I479" s="9">
        <v>16.989999999999998</v>
      </c>
      <c r="J479" s="10">
        <v>2.1264295945754943E-3</v>
      </c>
      <c r="K479" s="9">
        <v>17879</v>
      </c>
      <c r="L479" s="9">
        <v>1480336</v>
      </c>
      <c r="M479" s="9">
        <f t="shared" si="30"/>
        <v>1498215</v>
      </c>
    </row>
    <row r="480" spans="1:13" x14ac:dyDescent="0.2">
      <c r="A480" s="8" t="s">
        <v>29</v>
      </c>
      <c r="B480" s="9">
        <v>8820</v>
      </c>
      <c r="C480" s="9">
        <v>84</v>
      </c>
      <c r="D480" s="9">
        <v>324.77597402597399</v>
      </c>
      <c r="E480" s="9">
        <v>258.95779220779218</v>
      </c>
      <c r="F480" s="9">
        <v>22</v>
      </c>
      <c r="G480" s="9">
        <v>105</v>
      </c>
      <c r="H480" s="9">
        <v>20</v>
      </c>
      <c r="I480" s="9">
        <v>111.6</v>
      </c>
      <c r="J480" s="10">
        <v>5.6018320956274785E-2</v>
      </c>
      <c r="K480" s="9">
        <v>470982</v>
      </c>
      <c r="L480" s="9">
        <v>6331324</v>
      </c>
      <c r="M480" s="9">
        <f t="shared" si="30"/>
        <v>6802306</v>
      </c>
    </row>
    <row r="481" spans="1:13" x14ac:dyDescent="0.2">
      <c r="A481" s="8" t="s">
        <v>30</v>
      </c>
      <c r="B481" s="9">
        <v>4666</v>
      </c>
      <c r="C481" s="9">
        <v>46</v>
      </c>
      <c r="D481" s="9">
        <v>331.06877037855759</v>
      </c>
      <c r="E481" s="9">
        <v>171.44207792207791</v>
      </c>
      <c r="F481" s="9">
        <v>16</v>
      </c>
      <c r="G481" s="9">
        <v>49</v>
      </c>
      <c r="H481" s="9">
        <v>4</v>
      </c>
      <c r="I481" s="9">
        <v>50.32</v>
      </c>
      <c r="J481" s="10">
        <v>7.7482187109633354E-3</v>
      </c>
      <c r="K481" s="9">
        <v>65144</v>
      </c>
      <c r="L481" s="9">
        <v>2136644</v>
      </c>
      <c r="M481" s="9">
        <f t="shared" si="30"/>
        <v>2201788</v>
      </c>
    </row>
    <row r="482" spans="1:13" x14ac:dyDescent="0.2">
      <c r="A482" s="8" t="s">
        <v>31</v>
      </c>
      <c r="B482" s="9">
        <v>4895</v>
      </c>
      <c r="C482" s="9">
        <v>26</v>
      </c>
      <c r="D482" s="9">
        <v>246.24534614517933</v>
      </c>
      <c r="E482" s="9">
        <v>137.86382247705842</v>
      </c>
      <c r="F482" s="9">
        <v>7</v>
      </c>
      <c r="G482" s="9">
        <v>17</v>
      </c>
      <c r="H482" s="9">
        <v>10</v>
      </c>
      <c r="I482" s="9">
        <v>20.3</v>
      </c>
      <c r="J482" s="10">
        <v>1.080048601035727E-2</v>
      </c>
      <c r="K482" s="9">
        <v>90807</v>
      </c>
      <c r="L482" s="9">
        <v>3866458</v>
      </c>
      <c r="M482" s="9">
        <f t="shared" si="30"/>
        <v>3957265</v>
      </c>
    </row>
    <row r="483" spans="1:13" x14ac:dyDescent="0.2">
      <c r="A483" s="8" t="s">
        <v>32</v>
      </c>
      <c r="B483" s="9">
        <v>6984</v>
      </c>
      <c r="C483" s="9">
        <v>45</v>
      </c>
      <c r="D483" s="9">
        <v>331.96909187141267</v>
      </c>
      <c r="E483" s="9">
        <v>193.07067797999909</v>
      </c>
      <c r="F483" s="9">
        <v>1</v>
      </c>
      <c r="G483" s="9">
        <v>8</v>
      </c>
      <c r="H483" s="9">
        <v>8</v>
      </c>
      <c r="I483" s="9">
        <v>10.64</v>
      </c>
      <c r="J483" s="10">
        <v>1.2083054518273361E-2</v>
      </c>
      <c r="K483" s="9">
        <v>101590</v>
      </c>
      <c r="L483" s="9">
        <v>1866064</v>
      </c>
      <c r="M483" s="9">
        <f t="shared" si="30"/>
        <v>1967654</v>
      </c>
    </row>
    <row r="484" spans="1:13" x14ac:dyDescent="0.2">
      <c r="A484" s="8" t="s">
        <v>33</v>
      </c>
      <c r="B484" s="9">
        <v>7010</v>
      </c>
      <c r="C484" s="9">
        <v>28</v>
      </c>
      <c r="D484" s="9">
        <v>255.55713240421335</v>
      </c>
      <c r="E484" s="9">
        <v>156.01313372544377</v>
      </c>
      <c r="F484" s="9">
        <v>2</v>
      </c>
      <c r="G484" s="9">
        <v>9</v>
      </c>
      <c r="H484" s="9">
        <v>2</v>
      </c>
      <c r="I484" s="9">
        <v>9.66</v>
      </c>
      <c r="J484" s="10">
        <v>2.5023276063134647E-2</v>
      </c>
      <c r="K484" s="9">
        <v>210387</v>
      </c>
      <c r="L484" s="9">
        <v>2776124</v>
      </c>
      <c r="M484" s="9">
        <f t="shared" si="30"/>
        <v>2986511</v>
      </c>
    </row>
    <row r="485" spans="1:13" x14ac:dyDescent="0.2">
      <c r="A485" s="8" t="s">
        <v>34</v>
      </c>
      <c r="B485" s="9">
        <v>4089</v>
      </c>
      <c r="C485" s="9">
        <v>29</v>
      </c>
      <c r="D485" s="9">
        <v>418.30424242424237</v>
      </c>
      <c r="E485" s="9">
        <v>170.83874458874459</v>
      </c>
      <c r="F485" s="9">
        <v>28</v>
      </c>
      <c r="G485" s="9">
        <v>47</v>
      </c>
      <c r="H485" s="9">
        <v>7</v>
      </c>
      <c r="I485" s="9">
        <v>49.31</v>
      </c>
      <c r="J485" s="10">
        <v>5.0266359129260705E-3</v>
      </c>
      <c r="K485" s="9">
        <v>42262</v>
      </c>
      <c r="L485" s="9">
        <v>2267265</v>
      </c>
      <c r="M485" s="9">
        <f t="shared" si="30"/>
        <v>2309527</v>
      </c>
    </row>
    <row r="486" spans="1:13" s="17" customFormat="1" x14ac:dyDescent="0.2">
      <c r="A486" s="8" t="s">
        <v>35</v>
      </c>
      <c r="B486" s="9">
        <v>5430</v>
      </c>
      <c r="C486" s="9">
        <v>24</v>
      </c>
      <c r="D486" s="9">
        <v>260.60512019894998</v>
      </c>
      <c r="E486" s="9">
        <v>167.44602928985907</v>
      </c>
      <c r="F486" s="9">
        <v>8</v>
      </c>
      <c r="G486" s="9">
        <v>38</v>
      </c>
      <c r="H486" s="9">
        <v>9</v>
      </c>
      <c r="I486" s="9">
        <v>40.97</v>
      </c>
      <c r="J486" s="10">
        <v>1.8700104613077018E-2</v>
      </c>
      <c r="K486" s="9">
        <v>157224</v>
      </c>
      <c r="L486" s="9">
        <v>1487369</v>
      </c>
      <c r="M486" s="9">
        <f t="shared" si="30"/>
        <v>1644593</v>
      </c>
    </row>
    <row r="487" spans="1:13" s="17" customFormat="1" x14ac:dyDescent="0.2">
      <c r="A487" s="8" t="s">
        <v>36</v>
      </c>
      <c r="B487" s="9">
        <v>6456</v>
      </c>
      <c r="C487" s="9">
        <v>42</v>
      </c>
      <c r="D487" s="9">
        <v>252.85342658283992</v>
      </c>
      <c r="E487" s="9">
        <v>129.2923484387392</v>
      </c>
      <c r="F487" s="9">
        <v>28</v>
      </c>
      <c r="G487" s="9">
        <v>60</v>
      </c>
      <c r="H487" s="9">
        <v>12</v>
      </c>
      <c r="I487" s="9">
        <v>63.96</v>
      </c>
      <c r="J487" s="10">
        <v>2.4049651030318885E-2</v>
      </c>
      <c r="K487" s="9">
        <v>202201</v>
      </c>
      <c r="L487" s="9">
        <v>898936</v>
      </c>
      <c r="M487" s="9">
        <f t="shared" si="30"/>
        <v>1101137</v>
      </c>
    </row>
    <row r="488" spans="1:13" ht="12.75" thickBot="1" x14ac:dyDescent="0.25">
      <c r="A488" s="11" t="s">
        <v>37</v>
      </c>
      <c r="B488" s="12">
        <v>7112</v>
      </c>
      <c r="C488" s="12">
        <v>33</v>
      </c>
      <c r="D488" s="12">
        <v>371.17014044719213</v>
      </c>
      <c r="E488" s="12">
        <v>175.59640390005131</v>
      </c>
      <c r="F488" s="12">
        <v>10</v>
      </c>
      <c r="G488" s="12">
        <v>44</v>
      </c>
      <c r="H488" s="12">
        <v>10</v>
      </c>
      <c r="I488" s="12">
        <v>47.3</v>
      </c>
      <c r="J488" s="13">
        <v>7.6742207466230653E-3</v>
      </c>
      <c r="K488" s="12">
        <v>64522</v>
      </c>
      <c r="L488" s="12">
        <v>1055375</v>
      </c>
      <c r="M488" s="12">
        <f t="shared" si="30"/>
        <v>1119897</v>
      </c>
    </row>
    <row r="489" spans="1:13" ht="12.75" thickBot="1" x14ac:dyDescent="0.25">
      <c r="A489" s="14" t="s">
        <v>4</v>
      </c>
      <c r="B489" s="15">
        <f t="shared" ref="B489:K489" si="31">+SUM(B464:B488)</f>
        <v>255796</v>
      </c>
      <c r="C489" s="15">
        <f t="shared" si="31"/>
        <v>1216</v>
      </c>
      <c r="D489" s="15">
        <f t="shared" si="31"/>
        <v>13672.630454545453</v>
      </c>
      <c r="E489" s="15">
        <f t="shared" si="31"/>
        <v>8048.5122727272719</v>
      </c>
      <c r="F489" s="15">
        <f t="shared" si="31"/>
        <v>2409</v>
      </c>
      <c r="G489" s="15">
        <f t="shared" si="31"/>
        <v>5806</v>
      </c>
      <c r="H489" s="15">
        <f t="shared" si="31"/>
        <v>693</v>
      </c>
      <c r="I489" s="15">
        <f t="shared" si="31"/>
        <v>6034.69</v>
      </c>
      <c r="J489" s="16">
        <f t="shared" si="31"/>
        <v>1.0000000000000007</v>
      </c>
      <c r="K489" s="15">
        <f t="shared" si="31"/>
        <v>8407650</v>
      </c>
      <c r="L489" s="15">
        <f>SUM(L464:L488)</f>
        <v>159745355</v>
      </c>
      <c r="M489" s="15">
        <f>SUM(M464:M488)</f>
        <v>168153005</v>
      </c>
    </row>
    <row r="490" spans="1:13" x14ac:dyDescent="0.2">
      <c r="A490" s="17" t="s">
        <v>47</v>
      </c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</row>
    <row r="491" spans="1:13" x14ac:dyDescent="0.2">
      <c r="A491" s="17" t="s">
        <v>48</v>
      </c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</row>
    <row r="492" spans="1:13" x14ac:dyDescent="0.2">
      <c r="A492" s="20"/>
      <c r="B492" s="7">
        <f t="shared" ref="B492:M492" si="32">SUM(B464:B488)-B489</f>
        <v>0</v>
      </c>
      <c r="C492" s="7">
        <f t="shared" si="32"/>
        <v>0</v>
      </c>
      <c r="D492" s="7">
        <f t="shared" si="32"/>
        <v>0</v>
      </c>
      <c r="E492" s="7">
        <f t="shared" si="32"/>
        <v>0</v>
      </c>
      <c r="F492" s="7">
        <f t="shared" si="32"/>
        <v>0</v>
      </c>
      <c r="G492" s="7">
        <f t="shared" si="32"/>
        <v>0</v>
      </c>
      <c r="H492" s="7">
        <f t="shared" si="32"/>
        <v>0</v>
      </c>
      <c r="I492" s="7">
        <f t="shared" si="32"/>
        <v>0</v>
      </c>
      <c r="J492" s="7">
        <f t="shared" si="32"/>
        <v>0</v>
      </c>
      <c r="K492" s="7">
        <f t="shared" si="32"/>
        <v>0</v>
      </c>
      <c r="L492" s="7">
        <f t="shared" si="32"/>
        <v>0</v>
      </c>
      <c r="M492" s="7">
        <f t="shared" si="32"/>
        <v>0</v>
      </c>
    </row>
    <row r="493" spans="1:13" ht="12.75" x14ac:dyDescent="0.2">
      <c r="A493" s="26" t="s">
        <v>193</v>
      </c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</row>
    <row r="494" spans="1:13" ht="13.5" thickBot="1" x14ac:dyDescent="0.25">
      <c r="A494" s="36" t="s">
        <v>45</v>
      </c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</row>
    <row r="495" spans="1:13" ht="12.75" thickBot="1" x14ac:dyDescent="0.25">
      <c r="A495" s="27" t="s">
        <v>11</v>
      </c>
      <c r="B495" s="29" t="s">
        <v>5</v>
      </c>
      <c r="C495" s="30"/>
      <c r="D495" s="30"/>
      <c r="E495" s="30"/>
      <c r="F495" s="30"/>
      <c r="G495" s="30"/>
      <c r="H495" s="30"/>
      <c r="I495" s="31"/>
      <c r="J495" s="27" t="s">
        <v>0</v>
      </c>
      <c r="K495" s="27" t="s">
        <v>1</v>
      </c>
      <c r="L495" s="27" t="s">
        <v>2</v>
      </c>
      <c r="M495" s="27" t="s">
        <v>3</v>
      </c>
    </row>
    <row r="496" spans="1:13" ht="36.75" thickBot="1" x14ac:dyDescent="0.25">
      <c r="A496" s="28"/>
      <c r="B496" s="2" t="s">
        <v>131</v>
      </c>
      <c r="C496" s="2" t="s">
        <v>132</v>
      </c>
      <c r="D496" s="2" t="s">
        <v>133</v>
      </c>
      <c r="E496" s="2" t="s">
        <v>134</v>
      </c>
      <c r="F496" s="2" t="s">
        <v>135</v>
      </c>
      <c r="G496" s="2" t="s">
        <v>136</v>
      </c>
      <c r="H496" s="2" t="s">
        <v>137</v>
      </c>
      <c r="I496" s="3" t="s">
        <v>88</v>
      </c>
      <c r="J496" s="28"/>
      <c r="K496" s="28"/>
      <c r="L496" s="28"/>
      <c r="M496" s="28"/>
    </row>
    <row r="497" spans="1:13" x14ac:dyDescent="0.2">
      <c r="A497" s="4" t="s">
        <v>13</v>
      </c>
      <c r="B497" s="5">
        <v>25457</v>
      </c>
      <c r="C497" s="5">
        <v>70</v>
      </c>
      <c r="D497" s="5">
        <v>1744.4929355732013</v>
      </c>
      <c r="E497" s="5">
        <v>1029.1239147306326</v>
      </c>
      <c r="F497" s="5">
        <v>566</v>
      </c>
      <c r="G497" s="5">
        <v>1351</v>
      </c>
      <c r="H497" s="5">
        <v>91</v>
      </c>
      <c r="I497" s="5">
        <v>1381.03</v>
      </c>
      <c r="J497" s="6">
        <v>0.138891954258684</v>
      </c>
      <c r="K497" s="5">
        <v>1081754</v>
      </c>
      <c r="L497" s="5">
        <v>29907290</v>
      </c>
      <c r="M497" s="5">
        <f>+K497+L497</f>
        <v>30989044</v>
      </c>
    </row>
    <row r="498" spans="1:13" x14ac:dyDescent="0.2">
      <c r="A498" s="8" t="s">
        <v>14</v>
      </c>
      <c r="B498" s="9">
        <v>19281</v>
      </c>
      <c r="C498" s="9">
        <v>45</v>
      </c>
      <c r="D498" s="9">
        <v>1720.8569788126263</v>
      </c>
      <c r="E498" s="9">
        <v>1052.3801762220653</v>
      </c>
      <c r="F498" s="9">
        <v>462</v>
      </c>
      <c r="G498" s="9">
        <v>1077</v>
      </c>
      <c r="H498" s="9">
        <v>93</v>
      </c>
      <c r="I498" s="9">
        <v>1107.69</v>
      </c>
      <c r="J498" s="10">
        <v>9.8765185321313467E-2</v>
      </c>
      <c r="K498" s="9">
        <v>769229</v>
      </c>
      <c r="L498" s="9">
        <v>18860910</v>
      </c>
      <c r="M498" s="9">
        <f t="shared" ref="M498:M521" si="33">+K498+L498</f>
        <v>19630139</v>
      </c>
    </row>
    <row r="499" spans="1:13" x14ac:dyDescent="0.2">
      <c r="A499" s="8" t="s">
        <v>15</v>
      </c>
      <c r="B499" s="9">
        <v>22623</v>
      </c>
      <c r="C499" s="9">
        <v>100</v>
      </c>
      <c r="D499" s="9">
        <v>1303.2596362656975</v>
      </c>
      <c r="E499" s="9">
        <v>902.31087169012108</v>
      </c>
      <c r="F499" s="9">
        <v>259</v>
      </c>
      <c r="G499" s="9">
        <v>634</v>
      </c>
      <c r="H499" s="9">
        <v>23</v>
      </c>
      <c r="I499" s="9">
        <v>641.59</v>
      </c>
      <c r="J499" s="10">
        <v>6.5366948556105212E-2</v>
      </c>
      <c r="K499" s="9">
        <v>509108</v>
      </c>
      <c r="L499" s="9">
        <v>11083412</v>
      </c>
      <c r="M499" s="9">
        <f t="shared" si="33"/>
        <v>11592520</v>
      </c>
    </row>
    <row r="500" spans="1:13" x14ac:dyDescent="0.2">
      <c r="A500" s="8" t="s">
        <v>16</v>
      </c>
      <c r="B500" s="9">
        <v>13317</v>
      </c>
      <c r="C500" s="9">
        <v>57</v>
      </c>
      <c r="D500" s="9">
        <v>541.31043881012647</v>
      </c>
      <c r="E500" s="9">
        <v>376.40680548406851</v>
      </c>
      <c r="F500" s="9">
        <v>84</v>
      </c>
      <c r="G500" s="9">
        <v>165</v>
      </c>
      <c r="H500" s="9">
        <v>27</v>
      </c>
      <c r="I500" s="9">
        <v>173.91</v>
      </c>
      <c r="J500" s="10">
        <v>4.5412981597131905E-2</v>
      </c>
      <c r="K500" s="9">
        <v>353698</v>
      </c>
      <c r="L500" s="9">
        <v>8379192</v>
      </c>
      <c r="M500" s="9">
        <f t="shared" si="33"/>
        <v>8732890</v>
      </c>
    </row>
    <row r="501" spans="1:13" x14ac:dyDescent="0.2">
      <c r="A501" s="8" t="s">
        <v>17</v>
      </c>
      <c r="B501" s="9">
        <v>14571</v>
      </c>
      <c r="C501" s="9">
        <v>103</v>
      </c>
      <c r="D501" s="9">
        <v>379.91352644437211</v>
      </c>
      <c r="E501" s="9">
        <v>220.15833163917731</v>
      </c>
      <c r="F501" s="9">
        <v>101</v>
      </c>
      <c r="G501" s="9">
        <v>180</v>
      </c>
      <c r="H501" s="9">
        <v>1</v>
      </c>
      <c r="I501" s="9">
        <v>180.33</v>
      </c>
      <c r="J501" s="10">
        <v>0.10235675979144625</v>
      </c>
      <c r="K501" s="9">
        <v>797202</v>
      </c>
      <c r="L501" s="9">
        <v>7610545</v>
      </c>
      <c r="M501" s="9">
        <f t="shared" si="33"/>
        <v>8407747</v>
      </c>
    </row>
    <row r="502" spans="1:13" x14ac:dyDescent="0.2">
      <c r="A502" s="8" t="s">
        <v>18</v>
      </c>
      <c r="B502" s="9">
        <v>17621</v>
      </c>
      <c r="C502" s="9">
        <v>98</v>
      </c>
      <c r="D502" s="9">
        <v>871.86337717107517</v>
      </c>
      <c r="E502" s="9">
        <v>564.20453544911356</v>
      </c>
      <c r="F502" s="9">
        <v>142</v>
      </c>
      <c r="G502" s="9">
        <v>295</v>
      </c>
      <c r="H502" s="9">
        <v>13</v>
      </c>
      <c r="I502" s="9">
        <v>299.29000000000002</v>
      </c>
      <c r="J502" s="10">
        <v>3.7903802545171457E-2</v>
      </c>
      <c r="K502" s="9">
        <v>295213</v>
      </c>
      <c r="L502" s="9">
        <v>9623204</v>
      </c>
      <c r="M502" s="9">
        <f t="shared" si="33"/>
        <v>9918417</v>
      </c>
    </row>
    <row r="503" spans="1:13" x14ac:dyDescent="0.2">
      <c r="A503" s="8" t="s">
        <v>19</v>
      </c>
      <c r="B503" s="9">
        <v>11482</v>
      </c>
      <c r="C503" s="9">
        <v>56</v>
      </c>
      <c r="D503" s="9">
        <v>723.05771489911376</v>
      </c>
      <c r="E503" s="9">
        <v>379.65420920083199</v>
      </c>
      <c r="F503" s="9">
        <v>136</v>
      </c>
      <c r="G503" s="9">
        <v>310</v>
      </c>
      <c r="H503" s="9">
        <v>15</v>
      </c>
      <c r="I503" s="9">
        <v>314.95</v>
      </c>
      <c r="J503" s="10">
        <v>4.0986834412149842E-2</v>
      </c>
      <c r="K503" s="9">
        <v>319225</v>
      </c>
      <c r="L503" s="9">
        <v>7310638</v>
      </c>
      <c r="M503" s="9">
        <f t="shared" si="33"/>
        <v>7629863</v>
      </c>
    </row>
    <row r="504" spans="1:13" x14ac:dyDescent="0.2">
      <c r="A504" s="8" t="s">
        <v>20</v>
      </c>
      <c r="B504" s="9">
        <v>9257</v>
      </c>
      <c r="C504" s="9">
        <v>46</v>
      </c>
      <c r="D504" s="9">
        <v>483.06952314815879</v>
      </c>
      <c r="E504" s="9">
        <v>280.10613184212315</v>
      </c>
      <c r="F504" s="9">
        <v>56</v>
      </c>
      <c r="G504" s="9">
        <v>190</v>
      </c>
      <c r="H504" s="9">
        <v>12</v>
      </c>
      <c r="I504" s="9">
        <v>193.96</v>
      </c>
      <c r="J504" s="10">
        <v>3.0806664298807469E-2</v>
      </c>
      <c r="K504" s="9">
        <v>239937</v>
      </c>
      <c r="L504" s="9">
        <v>7195032</v>
      </c>
      <c r="M504" s="9">
        <f t="shared" si="33"/>
        <v>7434969</v>
      </c>
    </row>
    <row r="505" spans="1:13" x14ac:dyDescent="0.2">
      <c r="A505" s="8" t="s">
        <v>21</v>
      </c>
      <c r="B505" s="9">
        <v>15746</v>
      </c>
      <c r="C505" s="9">
        <v>69</v>
      </c>
      <c r="D505" s="9">
        <v>670.29676795300838</v>
      </c>
      <c r="E505" s="9">
        <v>270.49962062728576</v>
      </c>
      <c r="F505" s="9">
        <v>53</v>
      </c>
      <c r="G505" s="9">
        <v>129</v>
      </c>
      <c r="H505" s="9">
        <v>8</v>
      </c>
      <c r="I505" s="9">
        <v>131.63999999999999</v>
      </c>
      <c r="J505" s="10">
        <v>1.2588401053707385E-2</v>
      </c>
      <c r="K505" s="9">
        <v>98044</v>
      </c>
      <c r="L505" s="9">
        <v>3077205</v>
      </c>
      <c r="M505" s="9">
        <f t="shared" si="33"/>
        <v>3175249</v>
      </c>
    </row>
    <row r="506" spans="1:13" x14ac:dyDescent="0.2">
      <c r="A506" s="8" t="s">
        <v>22</v>
      </c>
      <c r="B506" s="9">
        <v>6522</v>
      </c>
      <c r="C506" s="9">
        <v>47</v>
      </c>
      <c r="D506" s="9">
        <v>349.80590628240094</v>
      </c>
      <c r="E506" s="9">
        <v>184.01937819748267</v>
      </c>
      <c r="F506" s="9">
        <v>21</v>
      </c>
      <c r="G506" s="9">
        <v>89</v>
      </c>
      <c r="H506" s="9">
        <v>2</v>
      </c>
      <c r="I506" s="9">
        <v>89.66</v>
      </c>
      <c r="J506" s="10">
        <v>1.2960499892155192E-2</v>
      </c>
      <c r="K506" s="9">
        <v>100942</v>
      </c>
      <c r="L506" s="9">
        <v>2957056</v>
      </c>
      <c r="M506" s="9">
        <f t="shared" si="33"/>
        <v>3057998</v>
      </c>
    </row>
    <row r="507" spans="1:13" x14ac:dyDescent="0.2">
      <c r="A507" s="8" t="s">
        <v>23</v>
      </c>
      <c r="B507" s="9">
        <v>7837</v>
      </c>
      <c r="C507" s="9">
        <v>38</v>
      </c>
      <c r="D507" s="9">
        <v>303.29376026272575</v>
      </c>
      <c r="E507" s="9">
        <v>158.95822510822509</v>
      </c>
      <c r="F507" s="9">
        <v>12</v>
      </c>
      <c r="G507" s="9">
        <v>69</v>
      </c>
      <c r="H507" s="9">
        <v>6</v>
      </c>
      <c r="I507" s="9">
        <v>70.98</v>
      </c>
      <c r="J507" s="10">
        <v>1.7559535340034203E-2</v>
      </c>
      <c r="K507" s="9">
        <v>136762</v>
      </c>
      <c r="L507" s="9">
        <v>3068628</v>
      </c>
      <c r="M507" s="9">
        <f t="shared" si="33"/>
        <v>3205390</v>
      </c>
    </row>
    <row r="508" spans="1:13" x14ac:dyDescent="0.2">
      <c r="A508" s="8" t="s">
        <v>24</v>
      </c>
      <c r="B508" s="9">
        <v>10055</v>
      </c>
      <c r="C508" s="9">
        <v>43</v>
      </c>
      <c r="D508" s="9">
        <v>405.08402886643012</v>
      </c>
      <c r="E508" s="9">
        <v>296.01163849084827</v>
      </c>
      <c r="F508" s="9">
        <v>26</v>
      </c>
      <c r="G508" s="9">
        <v>70</v>
      </c>
      <c r="H508" s="9">
        <v>3</v>
      </c>
      <c r="I508" s="9">
        <v>70.989999999999995</v>
      </c>
      <c r="J508" s="10">
        <v>3.5836576552522544E-2</v>
      </c>
      <c r="K508" s="9">
        <v>279112</v>
      </c>
      <c r="L508" s="9">
        <v>3203657</v>
      </c>
      <c r="M508" s="9">
        <f t="shared" si="33"/>
        <v>3482769</v>
      </c>
    </row>
    <row r="509" spans="1:13" x14ac:dyDescent="0.2">
      <c r="A509" s="8" t="s">
        <v>25</v>
      </c>
      <c r="B509" s="9">
        <v>7098</v>
      </c>
      <c r="C509" s="9">
        <v>47</v>
      </c>
      <c r="D509" s="9">
        <v>317.46279042263433</v>
      </c>
      <c r="E509" s="9">
        <v>189.87987012987014</v>
      </c>
      <c r="F509" s="9">
        <v>68</v>
      </c>
      <c r="G509" s="9">
        <v>175</v>
      </c>
      <c r="H509" s="9">
        <v>21</v>
      </c>
      <c r="I509" s="9">
        <v>181.93</v>
      </c>
      <c r="J509" s="10">
        <v>7.2769062968379192E-2</v>
      </c>
      <c r="K509" s="9">
        <v>566759</v>
      </c>
      <c r="L509" s="9">
        <v>3337517</v>
      </c>
      <c r="M509" s="9">
        <f t="shared" si="33"/>
        <v>3904276</v>
      </c>
    </row>
    <row r="510" spans="1:13" x14ac:dyDescent="0.2">
      <c r="A510" s="8" t="s">
        <v>26</v>
      </c>
      <c r="B510" s="9">
        <v>3820</v>
      </c>
      <c r="C510" s="9">
        <v>53</v>
      </c>
      <c r="D510" s="9">
        <v>172.85405877581582</v>
      </c>
      <c r="E510" s="9">
        <v>54.284090909090907</v>
      </c>
      <c r="F510" s="9">
        <v>9</v>
      </c>
      <c r="G510" s="9">
        <v>42</v>
      </c>
      <c r="H510" s="9">
        <v>0</v>
      </c>
      <c r="I510" s="9">
        <v>42</v>
      </c>
      <c r="J510" s="10">
        <v>1.1098575548097683E-2</v>
      </c>
      <c r="K510" s="9">
        <v>86441</v>
      </c>
      <c r="L510" s="9">
        <v>1515547</v>
      </c>
      <c r="M510" s="9">
        <f t="shared" si="33"/>
        <v>1601988</v>
      </c>
    </row>
    <row r="511" spans="1:13" x14ac:dyDescent="0.2">
      <c r="A511" s="8" t="s">
        <v>27</v>
      </c>
      <c r="B511" s="9">
        <v>7000</v>
      </c>
      <c r="C511" s="9">
        <v>26</v>
      </c>
      <c r="D511" s="9">
        <v>310.3816313294717</v>
      </c>
      <c r="E511" s="9">
        <v>273.97254042038077</v>
      </c>
      <c r="F511" s="9">
        <v>56</v>
      </c>
      <c r="G511" s="9">
        <v>128</v>
      </c>
      <c r="H511" s="9">
        <v>15</v>
      </c>
      <c r="I511" s="9">
        <v>132.94999999999999</v>
      </c>
      <c r="J511" s="10">
        <v>9.2167830811455603E-2</v>
      </c>
      <c r="K511" s="9">
        <v>717846</v>
      </c>
      <c r="L511" s="9">
        <v>8723824</v>
      </c>
      <c r="M511" s="9">
        <f t="shared" si="33"/>
        <v>9441670</v>
      </c>
    </row>
    <row r="512" spans="1:13" x14ac:dyDescent="0.2">
      <c r="A512" s="8" t="s">
        <v>28</v>
      </c>
      <c r="B512" s="9">
        <v>3115</v>
      </c>
      <c r="C512" s="9">
        <v>50</v>
      </c>
      <c r="D512" s="9">
        <v>188.60460317460317</v>
      </c>
      <c r="E512" s="9">
        <v>68.020909090909086</v>
      </c>
      <c r="F512" s="9">
        <v>2</v>
      </c>
      <c r="G512" s="9">
        <v>4</v>
      </c>
      <c r="H512" s="9">
        <v>2</v>
      </c>
      <c r="I512" s="9">
        <v>4.66</v>
      </c>
      <c r="J512" s="10">
        <v>2.3442569562578618E-3</v>
      </c>
      <c r="K512" s="9">
        <v>18258</v>
      </c>
      <c r="L512" s="9">
        <v>1425233</v>
      </c>
      <c r="M512" s="9">
        <f t="shared" si="33"/>
        <v>1443491</v>
      </c>
    </row>
    <row r="513" spans="1:13" x14ac:dyDescent="0.2">
      <c r="A513" s="8" t="s">
        <v>29</v>
      </c>
      <c r="B513" s="9">
        <v>8828</v>
      </c>
      <c r="C513" s="9">
        <v>84</v>
      </c>
      <c r="D513" s="9">
        <v>312.64904761904762</v>
      </c>
      <c r="E513" s="9">
        <v>246.87632034632034</v>
      </c>
      <c r="F513" s="9">
        <v>18</v>
      </c>
      <c r="G513" s="9">
        <v>77</v>
      </c>
      <c r="H513" s="9">
        <v>14</v>
      </c>
      <c r="I513" s="9">
        <v>81.62</v>
      </c>
      <c r="J513" s="10">
        <v>5.4678991761434523E-2</v>
      </c>
      <c r="K513" s="9">
        <v>425866</v>
      </c>
      <c r="L513" s="9">
        <v>5747873</v>
      </c>
      <c r="M513" s="9">
        <f t="shared" si="33"/>
        <v>6173739</v>
      </c>
    </row>
    <row r="514" spans="1:13" x14ac:dyDescent="0.2">
      <c r="A514" s="8" t="s">
        <v>30</v>
      </c>
      <c r="B514" s="9">
        <v>12015</v>
      </c>
      <c r="C514" s="9">
        <v>201</v>
      </c>
      <c r="D514" s="9">
        <v>384.21238427622336</v>
      </c>
      <c r="E514" s="9">
        <v>191.34084277424702</v>
      </c>
      <c r="F514" s="9">
        <v>20</v>
      </c>
      <c r="G514" s="9">
        <v>27</v>
      </c>
      <c r="H514" s="9">
        <v>3</v>
      </c>
      <c r="I514" s="9">
        <v>27.99</v>
      </c>
      <c r="J514" s="10">
        <v>2.3182188684547019E-2</v>
      </c>
      <c r="K514" s="9">
        <v>180554</v>
      </c>
      <c r="L514" s="9">
        <v>1902910</v>
      </c>
      <c r="M514" s="9">
        <f t="shared" si="33"/>
        <v>2083464</v>
      </c>
    </row>
    <row r="515" spans="1:13" x14ac:dyDescent="0.2">
      <c r="A515" s="8" t="s">
        <v>31</v>
      </c>
      <c r="B515" s="9">
        <v>5323</v>
      </c>
      <c r="C515" s="9">
        <v>31</v>
      </c>
      <c r="D515" s="9">
        <v>287.1747148733877</v>
      </c>
      <c r="E515" s="9">
        <v>136.3991854443409</v>
      </c>
      <c r="F515" s="9">
        <v>5</v>
      </c>
      <c r="G515" s="9">
        <v>18</v>
      </c>
      <c r="H515" s="9">
        <v>2</v>
      </c>
      <c r="I515" s="9">
        <v>18.66</v>
      </c>
      <c r="J515" s="10">
        <v>4.8350006003733334E-3</v>
      </c>
      <c r="K515" s="9">
        <v>37657</v>
      </c>
      <c r="L515" s="9">
        <v>3732566</v>
      </c>
      <c r="M515" s="9">
        <f t="shared" si="33"/>
        <v>3770223</v>
      </c>
    </row>
    <row r="516" spans="1:13" x14ac:dyDescent="0.2">
      <c r="A516" s="8" t="s">
        <v>32</v>
      </c>
      <c r="B516" s="9">
        <v>7474</v>
      </c>
      <c r="C516" s="9">
        <v>60</v>
      </c>
      <c r="D516" s="9">
        <v>302.99877102889076</v>
      </c>
      <c r="E516" s="9">
        <v>161.16793774120222</v>
      </c>
      <c r="F516" s="9">
        <v>2</v>
      </c>
      <c r="G516" s="9">
        <v>6</v>
      </c>
      <c r="H516" s="9">
        <v>8</v>
      </c>
      <c r="I516" s="9">
        <v>8.64</v>
      </c>
      <c r="J516" s="10">
        <v>1.0633302802180285E-2</v>
      </c>
      <c r="K516" s="9">
        <v>82817</v>
      </c>
      <c r="L516" s="9">
        <v>1736801</v>
      </c>
      <c r="M516" s="9">
        <f t="shared" si="33"/>
        <v>1819618</v>
      </c>
    </row>
    <row r="517" spans="1:13" x14ac:dyDescent="0.2">
      <c r="A517" s="8" t="s">
        <v>33</v>
      </c>
      <c r="B517" s="9">
        <v>9001</v>
      </c>
      <c r="C517" s="9">
        <v>58</v>
      </c>
      <c r="D517" s="9">
        <v>259.96465671638413</v>
      </c>
      <c r="E517" s="9">
        <v>155.91663064307855</v>
      </c>
      <c r="F517" s="9">
        <v>5</v>
      </c>
      <c r="G517" s="9">
        <v>18</v>
      </c>
      <c r="H517" s="9">
        <v>0</v>
      </c>
      <c r="I517" s="9">
        <v>18</v>
      </c>
      <c r="J517" s="10">
        <v>3.5925913391801241E-2</v>
      </c>
      <c r="K517" s="9">
        <v>279808</v>
      </c>
      <c r="L517" s="9">
        <v>2427219</v>
      </c>
      <c r="M517" s="9">
        <f t="shared" si="33"/>
        <v>2707027</v>
      </c>
    </row>
    <row r="518" spans="1:13" x14ac:dyDescent="0.2">
      <c r="A518" s="8" t="s">
        <v>34</v>
      </c>
      <c r="B518" s="9">
        <v>4440</v>
      </c>
      <c r="C518" s="9">
        <v>30</v>
      </c>
      <c r="D518" s="9">
        <v>239.81915356853841</v>
      </c>
      <c r="E518" s="9">
        <v>133.23129251700678</v>
      </c>
      <c r="F518" s="9">
        <v>30</v>
      </c>
      <c r="G518" s="9">
        <v>47</v>
      </c>
      <c r="H518" s="9">
        <v>1</v>
      </c>
      <c r="I518" s="9">
        <v>47.33</v>
      </c>
      <c r="J518" s="10">
        <v>1.6569722622458368E-2</v>
      </c>
      <c r="K518" s="9">
        <v>129053</v>
      </c>
      <c r="L518" s="9">
        <v>2081780</v>
      </c>
      <c r="M518" s="9">
        <f t="shared" si="33"/>
        <v>2210833</v>
      </c>
    </row>
    <row r="519" spans="1:13" x14ac:dyDescent="0.2">
      <c r="A519" s="8" t="s">
        <v>35</v>
      </c>
      <c r="B519" s="9">
        <v>5486</v>
      </c>
      <c r="C519" s="9">
        <v>23</v>
      </c>
      <c r="D519" s="9">
        <v>258.82245581738647</v>
      </c>
      <c r="E519" s="9">
        <v>165.68609218102281</v>
      </c>
      <c r="F519" s="9">
        <v>6</v>
      </c>
      <c r="G519" s="9">
        <v>19</v>
      </c>
      <c r="H519" s="9">
        <v>8</v>
      </c>
      <c r="I519" s="9">
        <v>21.64</v>
      </c>
      <c r="J519" s="10">
        <v>1.6523622807663885E-2</v>
      </c>
      <c r="K519" s="9">
        <v>128694</v>
      </c>
      <c r="L519" s="9">
        <v>1321655</v>
      </c>
      <c r="M519" s="9">
        <f t="shared" si="33"/>
        <v>1450349</v>
      </c>
    </row>
    <row r="520" spans="1:13" x14ac:dyDescent="0.2">
      <c r="A520" s="8" t="s">
        <v>36</v>
      </c>
      <c r="B520" s="9">
        <v>5611</v>
      </c>
      <c r="C520" s="9">
        <v>43</v>
      </c>
      <c r="D520" s="9">
        <v>290.48824153116931</v>
      </c>
      <c r="E520" s="9">
        <v>145.7931775581992</v>
      </c>
      <c r="F520" s="9">
        <v>31</v>
      </c>
      <c r="G520" s="9">
        <v>45</v>
      </c>
      <c r="H520" s="9">
        <v>4</v>
      </c>
      <c r="I520" s="9">
        <v>46.32</v>
      </c>
      <c r="J520" s="10">
        <v>1.174782972372679E-2</v>
      </c>
      <c r="K520" s="9">
        <v>91498</v>
      </c>
      <c r="L520" s="9">
        <v>785064</v>
      </c>
      <c r="M520" s="9">
        <f t="shared" si="33"/>
        <v>876562</v>
      </c>
    </row>
    <row r="521" spans="1:13" ht="12.75" thickBot="1" x14ac:dyDescent="0.25">
      <c r="A521" s="11" t="s">
        <v>37</v>
      </c>
      <c r="B521" s="12">
        <v>6627</v>
      </c>
      <c r="C521" s="12">
        <v>29</v>
      </c>
      <c r="D521" s="12">
        <v>324.49806207198191</v>
      </c>
      <c r="E521" s="12">
        <v>168.02422779502334</v>
      </c>
      <c r="F521" s="12">
        <v>9</v>
      </c>
      <c r="G521" s="12">
        <v>34</v>
      </c>
      <c r="H521" s="12">
        <v>4</v>
      </c>
      <c r="I521" s="12">
        <v>35.32</v>
      </c>
      <c r="J521" s="13">
        <v>8.0875577023954877E-3</v>
      </c>
      <c r="K521" s="12">
        <v>62990</v>
      </c>
      <c r="L521" s="12">
        <v>966117</v>
      </c>
      <c r="M521" s="12">
        <f t="shared" si="33"/>
        <v>1029107</v>
      </c>
    </row>
    <row r="522" spans="1:13" ht="12.75" thickBot="1" x14ac:dyDescent="0.25">
      <c r="A522" s="14" t="s">
        <v>4</v>
      </c>
      <c r="B522" s="15">
        <f>SUM(B497:B521)</f>
        <v>259607</v>
      </c>
      <c r="C522" s="15">
        <f t="shared" ref="C522:K522" si="34">SUM(C497:C521)</f>
        <v>1507</v>
      </c>
      <c r="D522" s="15">
        <f t="shared" si="34"/>
        <v>13146.235165694472</v>
      </c>
      <c r="E522" s="15">
        <f t="shared" si="34"/>
        <v>7804.426956232669</v>
      </c>
      <c r="F522" s="15">
        <f t="shared" si="34"/>
        <v>2179</v>
      </c>
      <c r="G522" s="15">
        <f t="shared" si="34"/>
        <v>5199</v>
      </c>
      <c r="H522" s="15">
        <f t="shared" si="34"/>
        <v>376</v>
      </c>
      <c r="I522" s="15">
        <f t="shared" si="34"/>
        <v>5323.079999999999</v>
      </c>
      <c r="J522" s="15">
        <f t="shared" si="34"/>
        <v>1.0000000000000004</v>
      </c>
      <c r="K522" s="15">
        <f t="shared" si="34"/>
        <v>7788467</v>
      </c>
      <c r="L522" s="15">
        <f>SUM(L497:L521)</f>
        <v>147980875</v>
      </c>
      <c r="M522" s="15">
        <f>SUM(M497:M521)</f>
        <v>155769342</v>
      </c>
    </row>
    <row r="523" spans="1:13" x14ac:dyDescent="0.2">
      <c r="A523" s="17" t="s">
        <v>47</v>
      </c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 x14ac:dyDescent="0.2">
      <c r="A524" s="17" t="s">
        <v>48</v>
      </c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 x14ac:dyDescent="0.2">
      <c r="B525" s="7">
        <f t="shared" ref="B525:M525" si="35">SUM(B497:B521)-B522</f>
        <v>0</v>
      </c>
      <c r="C525" s="7">
        <f t="shared" si="35"/>
        <v>0</v>
      </c>
      <c r="D525" s="7">
        <f t="shared" si="35"/>
        <v>0</v>
      </c>
      <c r="E525" s="7">
        <f t="shared" si="35"/>
        <v>0</v>
      </c>
      <c r="F525" s="7">
        <f t="shared" si="35"/>
        <v>0</v>
      </c>
      <c r="G525" s="7">
        <f t="shared" si="35"/>
        <v>0</v>
      </c>
      <c r="H525" s="7">
        <f t="shared" si="35"/>
        <v>0</v>
      </c>
      <c r="I525" s="7">
        <f t="shared" si="35"/>
        <v>0</v>
      </c>
      <c r="J525" s="7">
        <f t="shared" si="35"/>
        <v>0</v>
      </c>
      <c r="K525" s="7">
        <f t="shared" si="35"/>
        <v>0</v>
      </c>
      <c r="L525" s="7">
        <f t="shared" si="35"/>
        <v>0</v>
      </c>
      <c r="M525" s="7">
        <f t="shared" si="35"/>
        <v>0</v>
      </c>
    </row>
    <row r="526" spans="1:13" ht="12.75" x14ac:dyDescent="0.2">
      <c r="A526" s="26" t="s">
        <v>202</v>
      </c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</row>
    <row r="527" spans="1:13" ht="13.5" thickBot="1" x14ac:dyDescent="0.25">
      <c r="A527" s="36" t="s">
        <v>52</v>
      </c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</row>
    <row r="528" spans="1:13" ht="12.75" thickBot="1" x14ac:dyDescent="0.25">
      <c r="A528" s="27" t="s">
        <v>11</v>
      </c>
      <c r="B528" s="29" t="s">
        <v>5</v>
      </c>
      <c r="C528" s="30"/>
      <c r="D528" s="30"/>
      <c r="E528" s="30"/>
      <c r="F528" s="30"/>
      <c r="G528" s="30"/>
      <c r="H528" s="30"/>
      <c r="I528" s="31"/>
      <c r="J528" s="27" t="s">
        <v>0</v>
      </c>
      <c r="K528" s="27" t="s">
        <v>1</v>
      </c>
      <c r="L528" s="27" t="s">
        <v>2</v>
      </c>
      <c r="M528" s="27" t="s">
        <v>3</v>
      </c>
    </row>
    <row r="529" spans="1:13" ht="36.75" thickBot="1" x14ac:dyDescent="0.25">
      <c r="A529" s="28"/>
      <c r="B529" s="2" t="s">
        <v>138</v>
      </c>
      <c r="C529" s="2" t="s">
        <v>139</v>
      </c>
      <c r="D529" s="2" t="s">
        <v>140</v>
      </c>
      <c r="E529" s="2" t="s">
        <v>141</v>
      </c>
      <c r="F529" s="2" t="s">
        <v>142</v>
      </c>
      <c r="G529" s="2" t="s">
        <v>143</v>
      </c>
      <c r="H529" s="2" t="s">
        <v>144</v>
      </c>
      <c r="I529" s="3" t="s">
        <v>88</v>
      </c>
      <c r="J529" s="28"/>
      <c r="K529" s="28"/>
      <c r="L529" s="28"/>
      <c r="M529" s="28"/>
    </row>
    <row r="530" spans="1:13" x14ac:dyDescent="0.2">
      <c r="A530" s="4" t="s">
        <v>53</v>
      </c>
      <c r="B530" s="5">
        <v>24649</v>
      </c>
      <c r="C530" s="5">
        <v>65</v>
      </c>
      <c r="D530" s="5">
        <v>1835.1809242459726</v>
      </c>
      <c r="E530" s="5">
        <v>1060.5104697005179</v>
      </c>
      <c r="F530" s="5">
        <v>502</v>
      </c>
      <c r="G530" s="5">
        <v>1363</v>
      </c>
      <c r="H530" s="5">
        <v>135</v>
      </c>
      <c r="I530" s="5">
        <v>1407.55</v>
      </c>
      <c r="J530" s="6">
        <v>0.15577927793718679</v>
      </c>
      <c r="K530" s="5">
        <v>1174522</v>
      </c>
      <c r="L530" s="5">
        <v>29301138</v>
      </c>
      <c r="M530" s="5">
        <v>30475660</v>
      </c>
    </row>
    <row r="531" spans="1:13" x14ac:dyDescent="0.2">
      <c r="A531" s="8" t="s">
        <v>54</v>
      </c>
      <c r="B531" s="9">
        <v>18771</v>
      </c>
      <c r="C531" s="9">
        <v>43</v>
      </c>
      <c r="D531" s="9">
        <v>1720.2262239714034</v>
      </c>
      <c r="E531" s="9">
        <v>1024.8853148804942</v>
      </c>
      <c r="F531" s="9">
        <v>350</v>
      </c>
      <c r="G531" s="9">
        <v>1059</v>
      </c>
      <c r="H531" s="9">
        <v>102</v>
      </c>
      <c r="I531" s="9">
        <v>1092.6600000000001</v>
      </c>
      <c r="J531" s="10">
        <v>0.11905538636308212</v>
      </c>
      <c r="K531" s="9">
        <v>897637</v>
      </c>
      <c r="L531" s="9">
        <v>18321714</v>
      </c>
      <c r="M531" s="9">
        <v>19219351</v>
      </c>
    </row>
    <row r="532" spans="1:13" x14ac:dyDescent="0.2">
      <c r="A532" s="8" t="s">
        <v>55</v>
      </c>
      <c r="B532" s="9">
        <v>21780</v>
      </c>
      <c r="C532" s="9">
        <v>97</v>
      </c>
      <c r="D532" s="9">
        <v>1300.3611063882543</v>
      </c>
      <c r="E532" s="9">
        <v>881.38383366098162</v>
      </c>
      <c r="F532" s="9">
        <v>227</v>
      </c>
      <c r="G532" s="9">
        <v>677</v>
      </c>
      <c r="H532" s="9">
        <v>21</v>
      </c>
      <c r="I532" s="9">
        <v>683.93</v>
      </c>
      <c r="J532" s="10">
        <v>7.6434284058193108E-2</v>
      </c>
      <c r="K532" s="9">
        <v>576288</v>
      </c>
      <c r="L532" s="9">
        <v>10717758</v>
      </c>
      <c r="M532" s="9">
        <v>11294046</v>
      </c>
    </row>
    <row r="533" spans="1:13" x14ac:dyDescent="0.2">
      <c r="A533" s="8" t="s">
        <v>56</v>
      </c>
      <c r="B533" s="9">
        <v>12981</v>
      </c>
      <c r="C533" s="9">
        <v>54</v>
      </c>
      <c r="D533" s="9">
        <v>550.88512387189087</v>
      </c>
      <c r="E533" s="9">
        <v>355.26181755342509</v>
      </c>
      <c r="F533" s="9">
        <v>88</v>
      </c>
      <c r="G533" s="9">
        <v>199</v>
      </c>
      <c r="H533" s="9">
        <v>60</v>
      </c>
      <c r="I533" s="9">
        <v>218.8</v>
      </c>
      <c r="J533" s="10">
        <v>5.6573308775728678E-2</v>
      </c>
      <c r="K533" s="9">
        <v>426543</v>
      </c>
      <c r="L533" s="9">
        <v>8111890</v>
      </c>
      <c r="M533" s="9">
        <v>8538433</v>
      </c>
    </row>
    <row r="534" spans="1:13" x14ac:dyDescent="0.2">
      <c r="A534" s="8" t="s">
        <v>57</v>
      </c>
      <c r="B534" s="9">
        <v>14462</v>
      </c>
      <c r="C534" s="9">
        <v>76</v>
      </c>
      <c r="D534" s="9">
        <v>372.99617651797183</v>
      </c>
      <c r="E534" s="9">
        <v>212.85934073051988</v>
      </c>
      <c r="F534" s="9">
        <v>76</v>
      </c>
      <c r="G534" s="9">
        <v>191</v>
      </c>
      <c r="H534" s="9">
        <v>6</v>
      </c>
      <c r="I534" s="9">
        <v>192.98</v>
      </c>
      <c r="J534" s="10">
        <v>5.1614574157912034E-2</v>
      </c>
      <c r="K534" s="9">
        <v>389156</v>
      </c>
      <c r="L534" s="9">
        <v>7366023</v>
      </c>
      <c r="M534" s="9">
        <v>7755179</v>
      </c>
    </row>
    <row r="535" spans="1:13" x14ac:dyDescent="0.2">
      <c r="A535" s="8" t="s">
        <v>58</v>
      </c>
      <c r="B535" s="9">
        <v>18538</v>
      </c>
      <c r="C535" s="9">
        <v>98</v>
      </c>
      <c r="D535" s="9">
        <v>916.58400102722123</v>
      </c>
      <c r="E535" s="9">
        <v>561.40218284540322</v>
      </c>
      <c r="F535" s="9">
        <v>136</v>
      </c>
      <c r="G535" s="9">
        <v>286</v>
      </c>
      <c r="H535" s="9">
        <v>12</v>
      </c>
      <c r="I535" s="9">
        <v>289.95999999999998</v>
      </c>
      <c r="J535" s="10">
        <v>4.2267530511194862E-2</v>
      </c>
      <c r="K535" s="9">
        <v>318683</v>
      </c>
      <c r="L535" s="9">
        <v>9487404</v>
      </c>
      <c r="M535" s="9">
        <v>9806087</v>
      </c>
    </row>
    <row r="536" spans="1:13" x14ac:dyDescent="0.2">
      <c r="A536" s="8" t="s">
        <v>59</v>
      </c>
      <c r="B536" s="9">
        <v>11081</v>
      </c>
      <c r="C536" s="9">
        <v>58</v>
      </c>
      <c r="D536" s="9">
        <v>761.91083916083915</v>
      </c>
      <c r="E536" s="9">
        <v>406.4335664335664</v>
      </c>
      <c r="F536" s="9">
        <v>124</v>
      </c>
      <c r="G536" s="9">
        <v>315</v>
      </c>
      <c r="H536" s="9">
        <v>18</v>
      </c>
      <c r="I536" s="9">
        <v>320.94</v>
      </c>
      <c r="J536" s="10">
        <v>2.4421730259437908E-2</v>
      </c>
      <c r="K536" s="9">
        <v>184131</v>
      </c>
      <c r="L536" s="9">
        <v>7265442</v>
      </c>
      <c r="M536" s="9">
        <v>7449573</v>
      </c>
    </row>
    <row r="537" spans="1:13" x14ac:dyDescent="0.2">
      <c r="A537" s="8" t="s">
        <v>60</v>
      </c>
      <c r="B537" s="9">
        <v>9953</v>
      </c>
      <c r="C537" s="9">
        <v>41</v>
      </c>
      <c r="D537" s="9">
        <v>489.71439779801403</v>
      </c>
      <c r="E537" s="9">
        <v>284.8517145135566</v>
      </c>
      <c r="F537" s="9">
        <v>44</v>
      </c>
      <c r="G537" s="9">
        <v>164</v>
      </c>
      <c r="H537" s="9">
        <v>17</v>
      </c>
      <c r="I537" s="9">
        <v>169.61</v>
      </c>
      <c r="J537" s="10">
        <v>4.007873567902797E-2</v>
      </c>
      <c r="K537" s="9">
        <v>302180</v>
      </c>
      <c r="L537" s="9">
        <v>7029590</v>
      </c>
      <c r="M537" s="9">
        <v>7331770</v>
      </c>
    </row>
    <row r="538" spans="1:13" x14ac:dyDescent="0.2">
      <c r="A538" s="8" t="s">
        <v>61</v>
      </c>
      <c r="B538" s="9">
        <v>17106</v>
      </c>
      <c r="C538" s="9">
        <v>74</v>
      </c>
      <c r="D538" s="9">
        <v>725.61013840505086</v>
      </c>
      <c r="E538" s="9">
        <v>291.53429094742381</v>
      </c>
      <c r="F538" s="9">
        <v>41</v>
      </c>
      <c r="G538" s="9">
        <v>138</v>
      </c>
      <c r="H538" s="9">
        <v>26</v>
      </c>
      <c r="I538" s="9">
        <v>146.58000000000001</v>
      </c>
      <c r="J538" s="10">
        <v>1.6572565068105689E-2</v>
      </c>
      <c r="K538" s="9">
        <v>124951</v>
      </c>
      <c r="L538" s="9">
        <v>3010734</v>
      </c>
      <c r="M538" s="9">
        <v>3135685</v>
      </c>
    </row>
    <row r="539" spans="1:13" x14ac:dyDescent="0.2">
      <c r="A539" s="8" t="s">
        <v>62</v>
      </c>
      <c r="B539" s="9">
        <v>6457</v>
      </c>
      <c r="C539" s="9">
        <v>42</v>
      </c>
      <c r="D539" s="9">
        <v>369.11257189895554</v>
      </c>
      <c r="E539" s="9">
        <v>197.97457336523121</v>
      </c>
      <c r="F539" s="9">
        <v>18</v>
      </c>
      <c r="G539" s="9">
        <v>74</v>
      </c>
      <c r="H539" s="9">
        <v>6</v>
      </c>
      <c r="I539" s="9">
        <v>75.98</v>
      </c>
      <c r="J539" s="10">
        <v>1.3737982101944662E-2</v>
      </c>
      <c r="K539" s="9">
        <v>103580</v>
      </c>
      <c r="L539" s="9">
        <v>2909674</v>
      </c>
      <c r="M539" s="9">
        <v>3013254</v>
      </c>
    </row>
    <row r="540" spans="1:13" x14ac:dyDescent="0.2">
      <c r="A540" s="8" t="s">
        <v>63</v>
      </c>
      <c r="B540" s="9">
        <v>7982</v>
      </c>
      <c r="C540" s="9">
        <v>38</v>
      </c>
      <c r="D540" s="9">
        <v>313.83939393939397</v>
      </c>
      <c r="E540" s="9">
        <v>163.11212121212122</v>
      </c>
      <c r="F540" s="9">
        <v>12</v>
      </c>
      <c r="G540" s="9">
        <v>66</v>
      </c>
      <c r="H540" s="9">
        <v>3</v>
      </c>
      <c r="I540" s="9">
        <v>66.989999999999995</v>
      </c>
      <c r="J540" s="10">
        <v>1.6793209617838152E-2</v>
      </c>
      <c r="K540" s="9">
        <v>126615</v>
      </c>
      <c r="L540" s="9">
        <v>3000330</v>
      </c>
      <c r="M540" s="9">
        <v>3126945</v>
      </c>
    </row>
    <row r="541" spans="1:13" x14ac:dyDescent="0.2">
      <c r="A541" s="8" t="s">
        <v>64</v>
      </c>
      <c r="B541" s="9">
        <v>9702</v>
      </c>
      <c r="C541" s="9">
        <v>41</v>
      </c>
      <c r="D541" s="9">
        <v>439.08612454173527</v>
      </c>
      <c r="E541" s="9">
        <v>312.91919664204875</v>
      </c>
      <c r="F541" s="9">
        <v>20</v>
      </c>
      <c r="G541" s="9">
        <v>75</v>
      </c>
      <c r="H541" s="9">
        <v>13</v>
      </c>
      <c r="I541" s="9">
        <v>79.290000000000006</v>
      </c>
      <c r="J541" s="10">
        <v>3.3807731719894832E-2</v>
      </c>
      <c r="K541" s="9">
        <v>254899</v>
      </c>
      <c r="L541" s="9">
        <v>3009642</v>
      </c>
      <c r="M541" s="9">
        <v>3264541</v>
      </c>
    </row>
    <row r="542" spans="1:13" x14ac:dyDescent="0.2">
      <c r="A542" s="8" t="s">
        <v>65</v>
      </c>
      <c r="B542" s="9">
        <v>6983</v>
      </c>
      <c r="C542" s="9">
        <v>48</v>
      </c>
      <c r="D542" s="9">
        <v>367.84848484848487</v>
      </c>
      <c r="E542" s="9">
        <v>221.41666666666669</v>
      </c>
      <c r="F542" s="9">
        <v>56</v>
      </c>
      <c r="G542" s="9">
        <v>171</v>
      </c>
      <c r="H542" s="9">
        <v>22</v>
      </c>
      <c r="I542" s="9">
        <v>178.26</v>
      </c>
      <c r="J542" s="10">
        <v>3.4783477110476795E-2</v>
      </c>
      <c r="K542" s="9">
        <v>262256</v>
      </c>
      <c r="L542" s="9">
        <v>3138690</v>
      </c>
      <c r="M542" s="9">
        <v>3400946</v>
      </c>
    </row>
    <row r="543" spans="1:13" x14ac:dyDescent="0.2">
      <c r="A543" s="8" t="s">
        <v>66</v>
      </c>
      <c r="B543" s="9">
        <v>3715</v>
      </c>
      <c r="C543" s="9">
        <v>54</v>
      </c>
      <c r="D543" s="9">
        <v>256.97630681875722</v>
      </c>
      <c r="E543" s="9">
        <v>80.954545454545453</v>
      </c>
      <c r="F543" s="9">
        <v>7</v>
      </c>
      <c r="G543" s="9">
        <v>46</v>
      </c>
      <c r="H543" s="9">
        <v>13</v>
      </c>
      <c r="I543" s="9">
        <v>50.29</v>
      </c>
      <c r="J543" s="10">
        <v>9.3574316308157931E-3</v>
      </c>
      <c r="K543" s="9">
        <v>70552</v>
      </c>
      <c r="L543" s="9">
        <v>1473797</v>
      </c>
      <c r="M543" s="9">
        <v>1544349</v>
      </c>
    </row>
    <row r="544" spans="1:13" x14ac:dyDescent="0.2">
      <c r="A544" s="8" t="s">
        <v>67</v>
      </c>
      <c r="B544" s="9">
        <v>6853</v>
      </c>
      <c r="C544" s="9">
        <v>25</v>
      </c>
      <c r="D544" s="9">
        <v>295.37424242424242</v>
      </c>
      <c r="E544" s="9">
        <v>249.57878787878789</v>
      </c>
      <c r="F544" s="9">
        <v>35</v>
      </c>
      <c r="G544" s="9">
        <v>154</v>
      </c>
      <c r="H544" s="9">
        <v>39</v>
      </c>
      <c r="I544" s="9">
        <v>166.87</v>
      </c>
      <c r="J544" s="10">
        <v>0.1007356182490302</v>
      </c>
      <c r="K544" s="9">
        <v>759512</v>
      </c>
      <c r="L544" s="9">
        <v>8130103</v>
      </c>
      <c r="M544" s="9">
        <v>8889615</v>
      </c>
    </row>
    <row r="545" spans="1:13" x14ac:dyDescent="0.2">
      <c r="A545" s="8" t="s">
        <v>68</v>
      </c>
      <c r="B545" s="9">
        <v>2966</v>
      </c>
      <c r="C545" s="9">
        <v>38</v>
      </c>
      <c r="D545" s="9">
        <v>172.49460708782743</v>
      </c>
      <c r="E545" s="9">
        <v>70.477272727272734</v>
      </c>
      <c r="F545" s="9">
        <v>0</v>
      </c>
      <c r="G545" s="9">
        <v>12</v>
      </c>
      <c r="H545" s="9">
        <v>1</v>
      </c>
      <c r="I545" s="9">
        <v>12.33</v>
      </c>
      <c r="J545" s="10">
        <v>7.5076306314297266E-3</v>
      </c>
      <c r="K545" s="9">
        <v>56605</v>
      </c>
      <c r="L545" s="9">
        <v>1395714</v>
      </c>
      <c r="M545" s="9">
        <v>1452319</v>
      </c>
    </row>
    <row r="546" spans="1:13" x14ac:dyDescent="0.2">
      <c r="A546" s="8" t="s">
        <v>69</v>
      </c>
      <c r="B546" s="9">
        <v>8874</v>
      </c>
      <c r="C546" s="9">
        <v>72</v>
      </c>
      <c r="D546" s="9">
        <v>300.72727272727275</v>
      </c>
      <c r="E546" s="9">
        <v>229.20454545454547</v>
      </c>
      <c r="F546" s="9">
        <v>15</v>
      </c>
      <c r="G546" s="9">
        <v>73</v>
      </c>
      <c r="H546" s="9">
        <v>10</v>
      </c>
      <c r="I546" s="9">
        <v>76.3</v>
      </c>
      <c r="J546" s="10">
        <v>7.8171224785868132E-2</v>
      </c>
      <c r="K546" s="9">
        <v>589384</v>
      </c>
      <c r="L546" s="9">
        <v>5267724</v>
      </c>
      <c r="M546" s="9">
        <v>5857108</v>
      </c>
    </row>
    <row r="547" spans="1:13" x14ac:dyDescent="0.2">
      <c r="A547" s="8" t="s">
        <v>70</v>
      </c>
      <c r="B547" s="9">
        <v>17362</v>
      </c>
      <c r="C547" s="9">
        <v>185</v>
      </c>
      <c r="D547" s="9">
        <v>423.47187981510018</v>
      </c>
      <c r="E547" s="9">
        <v>200.06278890600925</v>
      </c>
      <c r="F547" s="9">
        <v>20</v>
      </c>
      <c r="G547" s="9">
        <v>31</v>
      </c>
      <c r="H547" s="9">
        <v>2</v>
      </c>
      <c r="I547" s="9">
        <v>31.66</v>
      </c>
      <c r="J547" s="10">
        <v>9.8789038790926785E-3</v>
      </c>
      <c r="K547" s="9">
        <v>74484</v>
      </c>
      <c r="L547" s="9">
        <v>1864590</v>
      </c>
      <c r="M547" s="9">
        <v>1939074</v>
      </c>
    </row>
    <row r="548" spans="1:13" x14ac:dyDescent="0.2">
      <c r="A548" s="8" t="s">
        <v>71</v>
      </c>
      <c r="B548" s="9">
        <v>5847</v>
      </c>
      <c r="C548" s="9">
        <v>34</v>
      </c>
      <c r="D548" s="9">
        <v>292.355265946175</v>
      </c>
      <c r="E548" s="9">
        <v>165.83333333333334</v>
      </c>
      <c r="F548" s="9">
        <v>6</v>
      </c>
      <c r="G548" s="9">
        <v>17</v>
      </c>
      <c r="H548" s="9">
        <v>6</v>
      </c>
      <c r="I548" s="9">
        <v>18.98</v>
      </c>
      <c r="J548" s="10">
        <v>1.0025431459217093E-2</v>
      </c>
      <c r="K548" s="9">
        <v>75588</v>
      </c>
      <c r="L548" s="9">
        <v>3727913</v>
      </c>
      <c r="M548" s="9">
        <v>3803501</v>
      </c>
    </row>
    <row r="549" spans="1:13" x14ac:dyDescent="0.2">
      <c r="A549" s="8" t="s">
        <v>72</v>
      </c>
      <c r="B549" s="9">
        <v>6581</v>
      </c>
      <c r="C549" s="9">
        <v>58</v>
      </c>
      <c r="D549" s="9">
        <v>388.04140256285058</v>
      </c>
      <c r="E549" s="9">
        <v>219.33540909979183</v>
      </c>
      <c r="F549" s="9">
        <v>0</v>
      </c>
      <c r="G549" s="9">
        <v>6</v>
      </c>
      <c r="H549" s="9">
        <v>3</v>
      </c>
      <c r="I549" s="9">
        <v>6.99</v>
      </c>
      <c r="J549" s="10">
        <v>1.2123911910890239E-2</v>
      </c>
      <c r="K549" s="9">
        <v>91410</v>
      </c>
      <c r="L549" s="9">
        <v>1678397</v>
      </c>
      <c r="M549" s="9">
        <v>1769807</v>
      </c>
    </row>
    <row r="550" spans="1:13" x14ac:dyDescent="0.2">
      <c r="A550" s="8" t="s">
        <v>73</v>
      </c>
      <c r="B550" s="9">
        <v>10165</v>
      </c>
      <c r="C550" s="9">
        <v>63</v>
      </c>
      <c r="D550" s="9">
        <v>332.72727272727275</v>
      </c>
      <c r="E550" s="9">
        <v>148.90909090909091</v>
      </c>
      <c r="F550" s="9">
        <v>4</v>
      </c>
      <c r="G550" s="9">
        <v>20</v>
      </c>
      <c r="H550" s="9">
        <v>0</v>
      </c>
      <c r="I550" s="9">
        <v>20</v>
      </c>
      <c r="J550" s="10">
        <v>4.1158894144109753E-2</v>
      </c>
      <c r="K550" s="9">
        <v>310324</v>
      </c>
      <c r="L550" s="9">
        <v>2163023</v>
      </c>
      <c r="M550" s="9">
        <v>2473347</v>
      </c>
    </row>
    <row r="551" spans="1:13" x14ac:dyDescent="0.2">
      <c r="A551" s="8" t="s">
        <v>74</v>
      </c>
      <c r="B551" s="9">
        <v>4411</v>
      </c>
      <c r="C551" s="9">
        <v>32</v>
      </c>
      <c r="D551" s="9">
        <v>288.30795454545455</v>
      </c>
      <c r="E551" s="9">
        <v>159.21590909090909</v>
      </c>
      <c r="F551" s="9">
        <v>33</v>
      </c>
      <c r="G551" s="9">
        <v>44</v>
      </c>
      <c r="H551" s="9">
        <v>1</v>
      </c>
      <c r="I551" s="9">
        <v>44.33</v>
      </c>
      <c r="J551" s="10">
        <v>1.5219147462106725E-2</v>
      </c>
      <c r="K551" s="9">
        <v>114747</v>
      </c>
      <c r="L551" s="9">
        <v>2006596</v>
      </c>
      <c r="M551" s="9">
        <v>2121343</v>
      </c>
    </row>
    <row r="552" spans="1:13" x14ac:dyDescent="0.2">
      <c r="A552" s="8" t="s">
        <v>75</v>
      </c>
      <c r="B552" s="9">
        <v>5248</v>
      </c>
      <c r="C552" s="9">
        <v>23</v>
      </c>
      <c r="D552" s="9">
        <v>248.96666666666667</v>
      </c>
      <c r="E552" s="9">
        <v>158.5121212121212</v>
      </c>
      <c r="F552" s="9">
        <v>7</v>
      </c>
      <c r="G552" s="9">
        <v>28</v>
      </c>
      <c r="H552" s="9">
        <v>5</v>
      </c>
      <c r="I552" s="9">
        <v>29.65</v>
      </c>
      <c r="J552" s="10">
        <v>1.761354968452095E-2</v>
      </c>
      <c r="K552" s="9">
        <v>132800</v>
      </c>
      <c r="L552" s="9">
        <v>1213971</v>
      </c>
      <c r="M552" s="9">
        <v>1346771</v>
      </c>
    </row>
    <row r="553" spans="1:13" x14ac:dyDescent="0.2">
      <c r="A553" s="8" t="s">
        <v>76</v>
      </c>
      <c r="B553" s="9">
        <v>5110</v>
      </c>
      <c r="C553" s="9">
        <v>37</v>
      </c>
      <c r="D553" s="9">
        <v>307.91046284224251</v>
      </c>
      <c r="E553" s="9">
        <v>155.45137193315159</v>
      </c>
      <c r="F553" s="9">
        <v>23</v>
      </c>
      <c r="G553" s="9">
        <v>39</v>
      </c>
      <c r="H553" s="9">
        <v>11</v>
      </c>
      <c r="I553" s="9">
        <v>42.63</v>
      </c>
      <c r="J553" s="10">
        <v>6.76717060833666E-3</v>
      </c>
      <c r="K553" s="9">
        <v>51022</v>
      </c>
      <c r="L553" s="9">
        <v>748961</v>
      </c>
      <c r="M553" s="9">
        <v>799983</v>
      </c>
    </row>
    <row r="554" spans="1:13" ht="12.75" thickBot="1" x14ac:dyDescent="0.25">
      <c r="A554" s="11" t="s">
        <v>77</v>
      </c>
      <c r="B554" s="12">
        <v>6206</v>
      </c>
      <c r="C554" s="12">
        <v>29</v>
      </c>
      <c r="D554" s="12">
        <v>321.47701149425291</v>
      </c>
      <c r="E554" s="12">
        <v>159.18939393939397</v>
      </c>
      <c r="F554" s="12">
        <v>12</v>
      </c>
      <c r="G554" s="12">
        <v>47</v>
      </c>
      <c r="H554" s="12">
        <v>9</v>
      </c>
      <c r="I554" s="12">
        <v>49.97</v>
      </c>
      <c r="J554" s="13">
        <v>9.521292194558828E-3</v>
      </c>
      <c r="K554" s="12">
        <v>71790</v>
      </c>
      <c r="L554" s="12">
        <v>912690</v>
      </c>
      <c r="M554" s="12">
        <v>984480</v>
      </c>
    </row>
    <row r="555" spans="1:13" ht="12.75" thickBot="1" x14ac:dyDescent="0.25">
      <c r="A555" s="14" t="s">
        <v>4</v>
      </c>
      <c r="B555" s="15">
        <v>263783</v>
      </c>
      <c r="C555" s="15">
        <v>1425</v>
      </c>
      <c r="D555" s="15">
        <v>13792.1858522733</v>
      </c>
      <c r="E555" s="15">
        <v>7971.269659090909</v>
      </c>
      <c r="F555" s="15">
        <v>1856</v>
      </c>
      <c r="G555" s="15">
        <v>5295</v>
      </c>
      <c r="H555" s="15">
        <v>541</v>
      </c>
      <c r="I555" s="15">
        <v>5473.5299999999979</v>
      </c>
      <c r="J555" s="15">
        <v>1.0000000000000004</v>
      </c>
      <c r="K555" s="15">
        <v>7539659</v>
      </c>
      <c r="L555" s="15">
        <v>143253508</v>
      </c>
      <c r="M555" s="15">
        <v>150793167</v>
      </c>
    </row>
    <row r="556" spans="1:13" x14ac:dyDescent="0.2">
      <c r="A556" s="17" t="s">
        <v>47</v>
      </c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 x14ac:dyDescent="0.2">
      <c r="A557" s="17" t="s">
        <v>87</v>
      </c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 x14ac:dyDescent="0.2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 ht="12.75" x14ac:dyDescent="0.2">
      <c r="A559" s="26" t="s">
        <v>220</v>
      </c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</row>
    <row r="560" spans="1:13" ht="13.5" thickBot="1" x14ac:dyDescent="0.25">
      <c r="A560" s="36" t="s">
        <v>80</v>
      </c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</row>
    <row r="561" spans="1:13" ht="12.75" thickBot="1" x14ac:dyDescent="0.25">
      <c r="A561" s="27" t="s">
        <v>11</v>
      </c>
      <c r="B561" s="29" t="s">
        <v>5</v>
      </c>
      <c r="C561" s="30"/>
      <c r="D561" s="30"/>
      <c r="E561" s="30"/>
      <c r="F561" s="30"/>
      <c r="G561" s="30"/>
      <c r="H561" s="30"/>
      <c r="I561" s="31"/>
      <c r="J561" s="27" t="s">
        <v>0</v>
      </c>
      <c r="K561" s="27" t="s">
        <v>1</v>
      </c>
      <c r="L561" s="27" t="s">
        <v>2</v>
      </c>
      <c r="M561" s="27" t="s">
        <v>3</v>
      </c>
    </row>
    <row r="562" spans="1:13" ht="36.75" thickBot="1" x14ac:dyDescent="0.25">
      <c r="A562" s="28"/>
      <c r="B562" s="2" t="s">
        <v>145</v>
      </c>
      <c r="C562" s="2" t="s">
        <v>146</v>
      </c>
      <c r="D562" s="2" t="s">
        <v>147</v>
      </c>
      <c r="E562" s="2" t="s">
        <v>148</v>
      </c>
      <c r="F562" s="2" t="s">
        <v>149</v>
      </c>
      <c r="G562" s="2" t="s">
        <v>150</v>
      </c>
      <c r="H562" s="2" t="s">
        <v>151</v>
      </c>
      <c r="I562" s="3" t="s">
        <v>88</v>
      </c>
      <c r="J562" s="28"/>
      <c r="K562" s="28"/>
      <c r="L562" s="28"/>
      <c r="M562" s="28"/>
    </row>
    <row r="563" spans="1:13" x14ac:dyDescent="0.2">
      <c r="A563" s="4" t="s">
        <v>53</v>
      </c>
      <c r="B563" s="5">
        <v>24465</v>
      </c>
      <c r="C563" s="5">
        <v>65</v>
      </c>
      <c r="D563" s="5">
        <v>1752.6833333333334</v>
      </c>
      <c r="E563" s="5">
        <v>965.42575757575753</v>
      </c>
      <c r="F563" s="5">
        <v>485</v>
      </c>
      <c r="G563" s="5">
        <v>1329</v>
      </c>
      <c r="H563" s="5">
        <v>209</v>
      </c>
      <c r="I563" s="5">
        <v>1397.97</v>
      </c>
      <c r="J563" s="6">
        <v>0.1557792566443312</v>
      </c>
      <c r="K563" s="5">
        <v>1123945</v>
      </c>
      <c r="L563" s="5">
        <v>28039367</v>
      </c>
      <c r="M563" s="5">
        <v>29163312</v>
      </c>
    </row>
    <row r="564" spans="1:13" x14ac:dyDescent="0.2">
      <c r="A564" s="8" t="s">
        <v>54</v>
      </c>
      <c r="B564" s="9">
        <v>18406</v>
      </c>
      <c r="C564" s="9">
        <v>41</v>
      </c>
      <c r="D564" s="9">
        <v>1654.909090909091</v>
      </c>
      <c r="E564" s="9">
        <v>974.875</v>
      </c>
      <c r="F564" s="9">
        <v>381</v>
      </c>
      <c r="G564" s="9">
        <v>1030</v>
      </c>
      <c r="H564" s="9">
        <v>215</v>
      </c>
      <c r="I564" s="9">
        <v>1100.95</v>
      </c>
      <c r="J564" s="10">
        <v>0.11905541037160854</v>
      </c>
      <c r="K564" s="9">
        <v>858983</v>
      </c>
      <c r="L564" s="9">
        <v>17532740</v>
      </c>
      <c r="M564" s="9">
        <v>18391723</v>
      </c>
    </row>
    <row r="565" spans="1:13" x14ac:dyDescent="0.2">
      <c r="A565" s="8" t="s">
        <v>55</v>
      </c>
      <c r="B565" s="9">
        <v>21029</v>
      </c>
      <c r="C565" s="9">
        <v>97</v>
      </c>
      <c r="D565" s="9">
        <v>1255.3678030303031</v>
      </c>
      <c r="E565" s="9">
        <v>839.39053030303035</v>
      </c>
      <c r="F565" s="9">
        <v>222</v>
      </c>
      <c r="G565" s="9">
        <v>555</v>
      </c>
      <c r="H565" s="9">
        <v>129</v>
      </c>
      <c r="I565" s="9">
        <v>597.57000000000005</v>
      </c>
      <c r="J565" s="10">
        <v>7.6434254541069738E-2</v>
      </c>
      <c r="K565" s="9">
        <v>551472</v>
      </c>
      <c r="L565" s="9">
        <v>10256228</v>
      </c>
      <c r="M565" s="9">
        <v>10807700</v>
      </c>
    </row>
    <row r="566" spans="1:13" x14ac:dyDescent="0.2">
      <c r="A566" s="8" t="s">
        <v>56</v>
      </c>
      <c r="B566" s="9">
        <v>12917</v>
      </c>
      <c r="C566" s="9">
        <v>54</v>
      </c>
      <c r="D566" s="9">
        <v>540.73674242424238</v>
      </c>
      <c r="E566" s="9">
        <v>347.73674242424244</v>
      </c>
      <c r="F566" s="9">
        <v>96</v>
      </c>
      <c r="G566" s="9">
        <v>124</v>
      </c>
      <c r="H566" s="9">
        <v>56</v>
      </c>
      <c r="I566" s="9">
        <v>142.47999999999999</v>
      </c>
      <c r="J566" s="10">
        <v>5.657336778939942E-2</v>
      </c>
      <c r="K566" s="9">
        <v>408176</v>
      </c>
      <c r="L566" s="9">
        <v>7762574</v>
      </c>
      <c r="M566" s="9">
        <v>8170750</v>
      </c>
    </row>
    <row r="567" spans="1:13" x14ac:dyDescent="0.2">
      <c r="A567" s="8" t="s">
        <v>57</v>
      </c>
      <c r="B567" s="9">
        <v>10387</v>
      </c>
      <c r="C567" s="9">
        <v>63</v>
      </c>
      <c r="D567" s="9">
        <v>436.85037878787881</v>
      </c>
      <c r="E567" s="9">
        <v>230.78787878787881</v>
      </c>
      <c r="F567" s="9">
        <v>75</v>
      </c>
      <c r="G567" s="9">
        <v>155</v>
      </c>
      <c r="H567" s="9">
        <v>4</v>
      </c>
      <c r="I567" s="9">
        <v>156.32</v>
      </c>
      <c r="J567" s="10">
        <v>5.1614521721112382E-2</v>
      </c>
      <c r="K567" s="9">
        <v>372398</v>
      </c>
      <c r="L567" s="9">
        <v>7048826</v>
      </c>
      <c r="M567" s="9">
        <v>7421224</v>
      </c>
    </row>
    <row r="568" spans="1:13" x14ac:dyDescent="0.2">
      <c r="A568" s="8" t="s">
        <v>58</v>
      </c>
      <c r="B568" s="9">
        <v>17596</v>
      </c>
      <c r="C568" s="9">
        <v>98</v>
      </c>
      <c r="D568" s="9">
        <v>893.03161157024795</v>
      </c>
      <c r="E568" s="9">
        <v>514.56456611570241</v>
      </c>
      <c r="F568" s="9">
        <v>147</v>
      </c>
      <c r="G568" s="9">
        <v>256</v>
      </c>
      <c r="H568" s="9">
        <v>42</v>
      </c>
      <c r="I568" s="9">
        <v>269.86</v>
      </c>
      <c r="J568" s="10">
        <v>4.2267586141897732E-2</v>
      </c>
      <c r="K568" s="9">
        <v>304960</v>
      </c>
      <c r="L568" s="9">
        <v>9078855</v>
      </c>
      <c r="M568" s="9">
        <v>9383815</v>
      </c>
    </row>
    <row r="569" spans="1:13" x14ac:dyDescent="0.2">
      <c r="A569" s="8" t="s">
        <v>59</v>
      </c>
      <c r="B569" s="9">
        <v>10809</v>
      </c>
      <c r="C569" s="9">
        <v>58</v>
      </c>
      <c r="D569" s="9">
        <v>859.28181818181827</v>
      </c>
      <c r="E569" s="9">
        <v>385.69090909090914</v>
      </c>
      <c r="F569" s="9">
        <v>112</v>
      </c>
      <c r="G569" s="9">
        <v>234</v>
      </c>
      <c r="H569" s="9">
        <v>55</v>
      </c>
      <c r="I569" s="9">
        <v>252.15</v>
      </c>
      <c r="J569" s="10">
        <v>2.4421672394329304E-2</v>
      </c>
      <c r="K569" s="9">
        <v>176202</v>
      </c>
      <c r="L569" s="9">
        <v>6952576</v>
      </c>
      <c r="M569" s="9">
        <v>7128778</v>
      </c>
    </row>
    <row r="570" spans="1:13" x14ac:dyDescent="0.2">
      <c r="A570" s="8" t="s">
        <v>60</v>
      </c>
      <c r="B570" s="9">
        <v>9395</v>
      </c>
      <c r="C570" s="9">
        <v>41</v>
      </c>
      <c r="D570" s="9">
        <v>441.89545454545458</v>
      </c>
      <c r="E570" s="9">
        <v>267.08863636363634</v>
      </c>
      <c r="F570" s="9">
        <v>46</v>
      </c>
      <c r="G570" s="9">
        <v>147</v>
      </c>
      <c r="H570" s="9">
        <v>29</v>
      </c>
      <c r="I570" s="9">
        <v>156.57</v>
      </c>
      <c r="J570" s="10">
        <v>4.0078669602223706E-2</v>
      </c>
      <c r="K570" s="9">
        <v>289167</v>
      </c>
      <c r="L570" s="9">
        <v>6726880</v>
      </c>
      <c r="M570" s="9">
        <v>7016047</v>
      </c>
    </row>
    <row r="571" spans="1:13" x14ac:dyDescent="0.2">
      <c r="A571" s="8" t="s">
        <v>61</v>
      </c>
      <c r="B571" s="9">
        <v>15105</v>
      </c>
      <c r="C571" s="9">
        <v>75</v>
      </c>
      <c r="D571" s="9">
        <v>654.625</v>
      </c>
      <c r="E571" s="9">
        <v>245.8787878787879</v>
      </c>
      <c r="F571" s="9">
        <v>42</v>
      </c>
      <c r="G571" s="9">
        <v>120</v>
      </c>
      <c r="H571" s="9">
        <v>25</v>
      </c>
      <c r="I571" s="9">
        <v>128.25</v>
      </c>
      <c r="J571" s="10">
        <v>1.6572591627009619E-2</v>
      </c>
      <c r="K571" s="9">
        <v>119571</v>
      </c>
      <c r="L571" s="9">
        <v>2881085</v>
      </c>
      <c r="M571" s="9">
        <v>3000656</v>
      </c>
    </row>
    <row r="572" spans="1:13" x14ac:dyDescent="0.2">
      <c r="A572" s="8" t="s">
        <v>62</v>
      </c>
      <c r="B572" s="9">
        <v>6017</v>
      </c>
      <c r="C572" s="9">
        <v>44</v>
      </c>
      <c r="D572" s="9">
        <v>339.54250000000008</v>
      </c>
      <c r="E572" s="9">
        <v>163.28181818181815</v>
      </c>
      <c r="F572" s="9">
        <v>21</v>
      </c>
      <c r="G572" s="9">
        <v>74</v>
      </c>
      <c r="H572" s="9">
        <v>6</v>
      </c>
      <c r="I572" s="9">
        <v>75.98</v>
      </c>
      <c r="J572" s="10">
        <v>1.3737935699104017E-2</v>
      </c>
      <c r="K572" s="9">
        <v>99119</v>
      </c>
      <c r="L572" s="9">
        <v>2784377</v>
      </c>
      <c r="M572" s="9">
        <v>2883496</v>
      </c>
    </row>
    <row r="573" spans="1:13" x14ac:dyDescent="0.2">
      <c r="A573" s="8" t="s">
        <v>63</v>
      </c>
      <c r="B573" s="9">
        <v>7317</v>
      </c>
      <c r="C573" s="9">
        <v>38</v>
      </c>
      <c r="D573" s="9">
        <v>308.86363636363637</v>
      </c>
      <c r="E573" s="9">
        <v>154.36363636363637</v>
      </c>
      <c r="F573" s="9">
        <v>17</v>
      </c>
      <c r="G573" s="9">
        <v>34</v>
      </c>
      <c r="H573" s="9">
        <v>6</v>
      </c>
      <c r="I573" s="9">
        <v>35.979999999999997</v>
      </c>
      <c r="J573" s="10">
        <v>1.6793243506396757E-2</v>
      </c>
      <c r="K573" s="9">
        <v>121163</v>
      </c>
      <c r="L573" s="9">
        <v>2871129</v>
      </c>
      <c r="M573" s="9">
        <v>2992292</v>
      </c>
    </row>
    <row r="574" spans="1:13" x14ac:dyDescent="0.2">
      <c r="A574" s="8" t="s">
        <v>64</v>
      </c>
      <c r="B574" s="9">
        <v>9430</v>
      </c>
      <c r="C574" s="9">
        <v>41</v>
      </c>
      <c r="D574" s="9">
        <v>423.85984848484844</v>
      </c>
      <c r="E574" s="9">
        <v>282.45075757575756</v>
      </c>
      <c r="F574" s="9">
        <v>28</v>
      </c>
      <c r="G574" s="9">
        <v>75</v>
      </c>
      <c r="H574" s="9">
        <v>16</v>
      </c>
      <c r="I574" s="9">
        <v>80.28</v>
      </c>
      <c r="J574" s="10">
        <v>3.380769329388765E-2</v>
      </c>
      <c r="K574" s="9">
        <v>243922</v>
      </c>
      <c r="L574" s="9">
        <v>2880040</v>
      </c>
      <c r="M574" s="9">
        <v>3123962</v>
      </c>
    </row>
    <row r="575" spans="1:13" x14ac:dyDescent="0.2">
      <c r="A575" s="8" t="s">
        <v>65</v>
      </c>
      <c r="B575" s="9">
        <v>6837</v>
      </c>
      <c r="C575" s="9">
        <v>47</v>
      </c>
      <c r="D575" s="9">
        <v>441.48939393939395</v>
      </c>
      <c r="E575" s="9">
        <v>258.82575757575756</v>
      </c>
      <c r="F575" s="9">
        <v>58</v>
      </c>
      <c r="G575" s="9">
        <v>116</v>
      </c>
      <c r="H575" s="9">
        <v>77</v>
      </c>
      <c r="I575" s="9">
        <v>141.41</v>
      </c>
      <c r="J575" s="10">
        <v>3.4783440298212676E-2</v>
      </c>
      <c r="K575" s="9">
        <v>250962</v>
      </c>
      <c r="L575" s="9">
        <v>3003531</v>
      </c>
      <c r="M575" s="9">
        <v>3254493</v>
      </c>
    </row>
    <row r="576" spans="1:13" x14ac:dyDescent="0.2">
      <c r="A576" s="8" t="s">
        <v>66</v>
      </c>
      <c r="B576" s="9">
        <v>3363</v>
      </c>
      <c r="C576" s="9">
        <v>57</v>
      </c>
      <c r="D576" s="9">
        <v>199.83795454545455</v>
      </c>
      <c r="E576" s="9">
        <v>77.855681818181822</v>
      </c>
      <c r="F576" s="9">
        <v>11</v>
      </c>
      <c r="G576" s="9">
        <v>32</v>
      </c>
      <c r="H576" s="9">
        <v>18</v>
      </c>
      <c r="I576" s="9">
        <v>37.94</v>
      </c>
      <c r="J576" s="10">
        <v>9.357469211647703E-3</v>
      </c>
      <c r="K576" s="9">
        <v>67514</v>
      </c>
      <c r="L576" s="9">
        <v>1410332</v>
      </c>
      <c r="M576" s="9">
        <v>1477846</v>
      </c>
    </row>
    <row r="577" spans="1:13" x14ac:dyDescent="0.2">
      <c r="A577" s="8" t="s">
        <v>67</v>
      </c>
      <c r="B577" s="9">
        <v>6558</v>
      </c>
      <c r="C577" s="9">
        <v>24</v>
      </c>
      <c r="D577" s="9">
        <v>307.86931818181819</v>
      </c>
      <c r="E577" s="9">
        <v>268.55113636363637</v>
      </c>
      <c r="F577" s="9">
        <v>46</v>
      </c>
      <c r="G577" s="9">
        <v>103</v>
      </c>
      <c r="H577" s="9">
        <v>45</v>
      </c>
      <c r="I577" s="9">
        <v>117.85</v>
      </c>
      <c r="J577" s="10">
        <v>0.10073562176497941</v>
      </c>
      <c r="K577" s="9">
        <v>726806</v>
      </c>
      <c r="L577" s="9">
        <v>7780003</v>
      </c>
      <c r="M577" s="9">
        <v>8506809</v>
      </c>
    </row>
    <row r="578" spans="1:13" x14ac:dyDescent="0.2">
      <c r="A578" s="8" t="s">
        <v>68</v>
      </c>
      <c r="B578" s="9">
        <v>3087</v>
      </c>
      <c r="C578" s="9">
        <v>37</v>
      </c>
      <c r="D578" s="9">
        <v>142.79545454545453</v>
      </c>
      <c r="E578" s="9">
        <v>52.636363636363633</v>
      </c>
      <c r="F578" s="9">
        <v>1</v>
      </c>
      <c r="G578" s="9">
        <v>5</v>
      </c>
      <c r="H578" s="9">
        <v>1</v>
      </c>
      <c r="I578" s="9">
        <v>5.33</v>
      </c>
      <c r="J578" s="10">
        <v>7.5075693158059235E-3</v>
      </c>
      <c r="K578" s="9">
        <v>54167</v>
      </c>
      <c r="L578" s="9">
        <v>1335611</v>
      </c>
      <c r="M578" s="9">
        <v>1389778</v>
      </c>
    </row>
    <row r="579" spans="1:13" x14ac:dyDescent="0.2">
      <c r="A579" s="8" t="s">
        <v>69</v>
      </c>
      <c r="B579" s="9">
        <v>8052</v>
      </c>
      <c r="C579" s="9">
        <v>65</v>
      </c>
      <c r="D579" s="9">
        <v>265.65909090909093</v>
      </c>
      <c r="E579" s="9">
        <v>203.97727272727272</v>
      </c>
      <c r="F579" s="9">
        <v>17</v>
      </c>
      <c r="G579" s="9">
        <v>63</v>
      </c>
      <c r="H579" s="9">
        <v>48</v>
      </c>
      <c r="I579" s="9">
        <v>78.84</v>
      </c>
      <c r="J579" s="10">
        <v>7.8171195089109677E-2</v>
      </c>
      <c r="K579" s="9">
        <v>564004</v>
      </c>
      <c r="L579" s="9">
        <v>5040885</v>
      </c>
      <c r="M579" s="9">
        <v>5604889</v>
      </c>
    </row>
    <row r="580" spans="1:13" x14ac:dyDescent="0.2">
      <c r="A580" s="8" t="s">
        <v>70</v>
      </c>
      <c r="B580" s="9">
        <v>5959</v>
      </c>
      <c r="C580" s="9">
        <v>65</v>
      </c>
      <c r="D580" s="9">
        <v>349.44318181818181</v>
      </c>
      <c r="E580" s="9">
        <v>179.26136363636363</v>
      </c>
      <c r="F580" s="9">
        <v>24</v>
      </c>
      <c r="G580" s="9">
        <v>23</v>
      </c>
      <c r="H580" s="9">
        <v>8</v>
      </c>
      <c r="I580" s="9">
        <v>25.64</v>
      </c>
      <c r="J580" s="10">
        <v>9.8788840170838891E-3</v>
      </c>
      <c r="K580" s="9">
        <v>71276</v>
      </c>
      <c r="L580" s="9">
        <v>1784297</v>
      </c>
      <c r="M580" s="9">
        <v>1855573</v>
      </c>
    </row>
    <row r="581" spans="1:13" x14ac:dyDescent="0.2">
      <c r="A581" s="8" t="s">
        <v>71</v>
      </c>
      <c r="B581" s="9">
        <v>5549</v>
      </c>
      <c r="C581" s="9">
        <v>34</v>
      </c>
      <c r="D581" s="9">
        <v>282.47727272727275</v>
      </c>
      <c r="E581" s="9">
        <v>150.68181818181819</v>
      </c>
      <c r="F581" s="9">
        <v>5</v>
      </c>
      <c r="G581" s="9">
        <v>11</v>
      </c>
      <c r="H581" s="9">
        <v>1</v>
      </c>
      <c r="I581" s="9">
        <v>11.33</v>
      </c>
      <c r="J581" s="10">
        <v>1.0025384668159392E-2</v>
      </c>
      <c r="K581" s="9">
        <v>72333</v>
      </c>
      <c r="L581" s="9">
        <v>3567381</v>
      </c>
      <c r="M581" s="9">
        <v>3639714</v>
      </c>
    </row>
    <row r="582" spans="1:13" x14ac:dyDescent="0.2">
      <c r="A582" s="8" t="s">
        <v>72</v>
      </c>
      <c r="B582" s="9">
        <v>7148</v>
      </c>
      <c r="C582" s="9">
        <v>61</v>
      </c>
      <c r="D582" s="9">
        <v>310.34977718360074</v>
      </c>
      <c r="E582" s="9">
        <v>156.7592468805704</v>
      </c>
      <c r="F582" s="9">
        <v>1</v>
      </c>
      <c r="G582" s="9">
        <v>3</v>
      </c>
      <c r="H582" s="9">
        <v>0</v>
      </c>
      <c r="I582" s="9">
        <v>3</v>
      </c>
      <c r="J582" s="10">
        <v>1.2123933729591953E-2</v>
      </c>
      <c r="K582" s="9">
        <v>87474</v>
      </c>
      <c r="L582" s="9">
        <v>1606122</v>
      </c>
      <c r="M582" s="9">
        <v>1693596</v>
      </c>
    </row>
    <row r="583" spans="1:13" x14ac:dyDescent="0.2">
      <c r="A583" s="8" t="s">
        <v>73</v>
      </c>
      <c r="B583" s="9">
        <v>15919</v>
      </c>
      <c r="C583" s="9">
        <v>73</v>
      </c>
      <c r="D583" s="9">
        <v>456.49213052989796</v>
      </c>
      <c r="E583" s="9">
        <v>180.95690325717064</v>
      </c>
      <c r="F583" s="9">
        <v>3</v>
      </c>
      <c r="G583" s="9">
        <v>18</v>
      </c>
      <c r="H583" s="9">
        <v>3</v>
      </c>
      <c r="I583" s="9">
        <v>18.989999999999998</v>
      </c>
      <c r="J583" s="10">
        <v>4.1158921328318769E-2</v>
      </c>
      <c r="K583" s="9">
        <v>296961</v>
      </c>
      <c r="L583" s="9">
        <v>2069879</v>
      </c>
      <c r="M583" s="9">
        <v>2366840</v>
      </c>
    </row>
    <row r="584" spans="1:13" x14ac:dyDescent="0.2">
      <c r="A584" s="8" t="s">
        <v>74</v>
      </c>
      <c r="B584" s="9">
        <v>4588</v>
      </c>
      <c r="C584" s="9">
        <v>31</v>
      </c>
      <c r="D584" s="9">
        <v>342.52272727272725</v>
      </c>
      <c r="E584" s="9">
        <v>194.79545454545453</v>
      </c>
      <c r="F584" s="9">
        <v>32</v>
      </c>
      <c r="G584" s="9">
        <v>35</v>
      </c>
      <c r="H584" s="9">
        <v>-8</v>
      </c>
      <c r="I584" s="9">
        <v>32.36</v>
      </c>
      <c r="J584" s="10">
        <v>1.5219158459788898E-2</v>
      </c>
      <c r="K584" s="9">
        <v>109806</v>
      </c>
      <c r="L584" s="9">
        <v>1920187</v>
      </c>
      <c r="M584" s="9">
        <v>2029993</v>
      </c>
    </row>
    <row r="585" spans="1:13" x14ac:dyDescent="0.2">
      <c r="A585" s="8" t="s">
        <v>75</v>
      </c>
      <c r="B585" s="9">
        <v>4942</v>
      </c>
      <c r="C585" s="9">
        <v>23</v>
      </c>
      <c r="D585" s="9">
        <v>243.06818181818181</v>
      </c>
      <c r="E585" s="9">
        <v>147.40909090909091</v>
      </c>
      <c r="F585" s="9">
        <v>6</v>
      </c>
      <c r="G585" s="9">
        <v>11</v>
      </c>
      <c r="H585" s="9">
        <v>13</v>
      </c>
      <c r="I585" s="9">
        <v>15.29</v>
      </c>
      <c r="J585" s="10">
        <v>1.7613619432334231E-2</v>
      </c>
      <c r="K585" s="9">
        <v>127082</v>
      </c>
      <c r="L585" s="9">
        <v>1161695</v>
      </c>
      <c r="M585" s="9">
        <v>1288777</v>
      </c>
    </row>
    <row r="586" spans="1:13" x14ac:dyDescent="0.2">
      <c r="A586" s="8" t="s">
        <v>76</v>
      </c>
      <c r="B586" s="9">
        <v>4940</v>
      </c>
      <c r="C586" s="9">
        <v>35</v>
      </c>
      <c r="D586" s="9">
        <v>313.51136363636363</v>
      </c>
      <c r="E586" s="9">
        <v>142.00227272727273</v>
      </c>
      <c r="F586" s="9">
        <v>17</v>
      </c>
      <c r="G586" s="9">
        <v>23</v>
      </c>
      <c r="H586" s="9">
        <v>17</v>
      </c>
      <c r="I586" s="9">
        <v>28.61</v>
      </c>
      <c r="J586" s="10">
        <v>6.7673044365303605E-3</v>
      </c>
      <c r="K586" s="9">
        <v>48826</v>
      </c>
      <c r="L586" s="9">
        <v>716709</v>
      </c>
      <c r="M586" s="9">
        <v>765535</v>
      </c>
    </row>
    <row r="587" spans="1:13" ht="12.75" thickBot="1" x14ac:dyDescent="0.25">
      <c r="A587" s="11" t="s">
        <v>77</v>
      </c>
      <c r="B587" s="12">
        <v>5735</v>
      </c>
      <c r="C587" s="12">
        <v>30</v>
      </c>
      <c r="D587" s="12">
        <v>305.53030303030306</v>
      </c>
      <c r="E587" s="12">
        <v>141.68939393939397</v>
      </c>
      <c r="F587" s="12">
        <v>18</v>
      </c>
      <c r="G587" s="12">
        <v>32</v>
      </c>
      <c r="H587" s="12">
        <v>8</v>
      </c>
      <c r="I587" s="12">
        <v>34.64</v>
      </c>
      <c r="J587" s="13">
        <v>9.5212949160670465E-3</v>
      </c>
      <c r="K587" s="12">
        <v>68696</v>
      </c>
      <c r="L587" s="12">
        <v>873388</v>
      </c>
      <c r="M587" s="12">
        <v>942084</v>
      </c>
    </row>
    <row r="588" spans="1:13" ht="12.75" thickBot="1" x14ac:dyDescent="0.25">
      <c r="A588" s="14" t="s">
        <v>4</v>
      </c>
      <c r="B588" s="15">
        <v>245550</v>
      </c>
      <c r="C588" s="15">
        <v>1297</v>
      </c>
      <c r="D588" s="15">
        <v>13522.693367768594</v>
      </c>
      <c r="E588" s="15">
        <v>7526.9367768595057</v>
      </c>
      <c r="F588" s="15">
        <v>1911</v>
      </c>
      <c r="G588" s="15">
        <v>4608</v>
      </c>
      <c r="H588" s="15">
        <v>1023</v>
      </c>
      <c r="I588" s="15">
        <v>4945.5899999999992</v>
      </c>
      <c r="J588" s="15">
        <v>1</v>
      </c>
      <c r="K588" s="15">
        <v>7214985</v>
      </c>
      <c r="L588" s="15">
        <v>137084697</v>
      </c>
      <c r="M588" s="15">
        <v>144299682</v>
      </c>
    </row>
    <row r="589" spans="1:13" x14ac:dyDescent="0.2">
      <c r="A589" s="17" t="s">
        <v>47</v>
      </c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 x14ac:dyDescent="0.2">
      <c r="A590" s="17" t="s">
        <v>87</v>
      </c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 x14ac:dyDescent="0.2">
      <c r="A591" s="20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 ht="12.75" x14ac:dyDescent="0.2">
      <c r="A592" s="26" t="s">
        <v>222</v>
      </c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</row>
    <row r="593" spans="1:13" ht="13.5" thickBot="1" x14ac:dyDescent="0.25">
      <c r="A593" s="36" t="s">
        <v>82</v>
      </c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</row>
    <row r="594" spans="1:13" ht="12.75" thickBot="1" x14ac:dyDescent="0.25">
      <c r="A594" s="27" t="s">
        <v>11</v>
      </c>
      <c r="B594" s="29" t="s">
        <v>5</v>
      </c>
      <c r="C594" s="30"/>
      <c r="D594" s="30"/>
      <c r="E594" s="30"/>
      <c r="F594" s="30"/>
      <c r="G594" s="30"/>
      <c r="H594" s="30"/>
      <c r="I594" s="31"/>
      <c r="J594" s="27" t="s">
        <v>0</v>
      </c>
      <c r="K594" s="27" t="s">
        <v>1</v>
      </c>
      <c r="L594" s="27" t="s">
        <v>2</v>
      </c>
      <c r="M594" s="27" t="s">
        <v>3</v>
      </c>
    </row>
    <row r="595" spans="1:13" ht="36.75" thickBot="1" x14ac:dyDescent="0.25">
      <c r="A595" s="28"/>
      <c r="B595" s="2" t="s">
        <v>152</v>
      </c>
      <c r="C595" s="2" t="s">
        <v>153</v>
      </c>
      <c r="D595" s="2" t="s">
        <v>154</v>
      </c>
      <c r="E595" s="2" t="s">
        <v>155</v>
      </c>
      <c r="F595" s="2" t="s">
        <v>156</v>
      </c>
      <c r="G595" s="2" t="s">
        <v>157</v>
      </c>
      <c r="H595" s="2" t="s">
        <v>158</v>
      </c>
      <c r="I595" s="3" t="s">
        <v>88</v>
      </c>
      <c r="J595" s="28"/>
      <c r="K595" s="28"/>
      <c r="L595" s="28"/>
      <c r="M595" s="28"/>
    </row>
    <row r="596" spans="1:13" x14ac:dyDescent="0.2">
      <c r="A596" s="4" t="s">
        <v>53</v>
      </c>
      <c r="B596" s="5">
        <v>24138</v>
      </c>
      <c r="C596" s="5">
        <v>65</v>
      </c>
      <c r="D596" s="5">
        <v>1624.7931818181817</v>
      </c>
      <c r="E596" s="5">
        <v>895.12272727272727</v>
      </c>
      <c r="F596" s="5">
        <v>418</v>
      </c>
      <c r="G596" s="5">
        <v>1010</v>
      </c>
      <c r="H596" s="5">
        <v>266</v>
      </c>
      <c r="I596" s="5">
        <v>1097.78</v>
      </c>
      <c r="J596" s="6">
        <v>0.16491822898538525</v>
      </c>
      <c r="K596" s="5">
        <v>1081711</v>
      </c>
      <c r="L596" s="5">
        <v>25750219</v>
      </c>
      <c r="M596" s="5">
        <v>26831930</v>
      </c>
    </row>
    <row r="597" spans="1:13" x14ac:dyDescent="0.2">
      <c r="A597" s="8" t="s">
        <v>54</v>
      </c>
      <c r="B597" s="9">
        <v>18588</v>
      </c>
      <c r="C597" s="9">
        <v>38</v>
      </c>
      <c r="D597" s="9">
        <v>1692.4772727272727</v>
      </c>
      <c r="E597" s="9">
        <v>1011.5681818181819</v>
      </c>
      <c r="F597" s="9">
        <v>341</v>
      </c>
      <c r="G597" s="9">
        <v>718</v>
      </c>
      <c r="H597" s="9">
        <v>204</v>
      </c>
      <c r="I597" s="9">
        <v>785.32</v>
      </c>
      <c r="J597" s="10">
        <v>0.10282115951161661</v>
      </c>
      <c r="K597" s="9">
        <v>674412</v>
      </c>
      <c r="L597" s="9">
        <v>16103330</v>
      </c>
      <c r="M597" s="9">
        <v>16777742</v>
      </c>
    </row>
    <row r="598" spans="1:13" x14ac:dyDescent="0.2">
      <c r="A598" s="8" t="s">
        <v>55</v>
      </c>
      <c r="B598" s="9">
        <v>20108</v>
      </c>
      <c r="C598" s="9">
        <v>93</v>
      </c>
      <c r="D598" s="9">
        <v>1188.8863636363637</v>
      </c>
      <c r="E598" s="9">
        <v>779.40909090909088</v>
      </c>
      <c r="F598" s="9">
        <v>176</v>
      </c>
      <c r="G598" s="9">
        <v>439</v>
      </c>
      <c r="H598" s="9">
        <v>85</v>
      </c>
      <c r="I598" s="9">
        <v>467.05</v>
      </c>
      <c r="J598" s="10">
        <v>7.5416543796421265E-2</v>
      </c>
      <c r="K598" s="9">
        <v>494663</v>
      </c>
      <c r="L598" s="9">
        <v>9319909</v>
      </c>
      <c r="M598" s="9">
        <v>9814572</v>
      </c>
    </row>
    <row r="599" spans="1:13" x14ac:dyDescent="0.2">
      <c r="A599" s="8" t="s">
        <v>56</v>
      </c>
      <c r="B599" s="9">
        <v>12845</v>
      </c>
      <c r="C599" s="9">
        <v>55</v>
      </c>
      <c r="D599" s="9">
        <v>492.06818181818181</v>
      </c>
      <c r="E599" s="9">
        <v>327.55681818181819</v>
      </c>
      <c r="F599" s="9">
        <v>72</v>
      </c>
      <c r="G599" s="9">
        <v>112</v>
      </c>
      <c r="H599" s="9">
        <v>17</v>
      </c>
      <c r="I599" s="9">
        <v>117.61</v>
      </c>
      <c r="J599" s="10">
        <v>6.567199206838284E-2</v>
      </c>
      <c r="K599" s="9">
        <v>430748</v>
      </c>
      <c r="L599" s="9">
        <v>6997553</v>
      </c>
      <c r="M599" s="9">
        <v>7428301</v>
      </c>
    </row>
    <row r="600" spans="1:13" x14ac:dyDescent="0.2">
      <c r="A600" s="8" t="s">
        <v>57</v>
      </c>
      <c r="B600" s="9">
        <v>9455</v>
      </c>
      <c r="C600" s="9">
        <v>72</v>
      </c>
      <c r="D600" s="9">
        <v>377.75681818181818</v>
      </c>
      <c r="E600" s="9">
        <v>173.82500000000002</v>
      </c>
      <c r="F600" s="9">
        <v>69</v>
      </c>
      <c r="G600" s="9">
        <v>131</v>
      </c>
      <c r="H600" s="9">
        <v>5</v>
      </c>
      <c r="I600" s="9">
        <v>132.65</v>
      </c>
      <c r="J600" s="10">
        <v>7.2314722058493375E-2</v>
      </c>
      <c r="K600" s="9">
        <v>474318</v>
      </c>
      <c r="L600" s="9">
        <v>6270970</v>
      </c>
      <c r="M600" s="9">
        <v>6745288</v>
      </c>
    </row>
    <row r="601" spans="1:13" x14ac:dyDescent="0.2">
      <c r="A601" s="8" t="s">
        <v>58</v>
      </c>
      <c r="B601" s="9">
        <v>17779</v>
      </c>
      <c r="C601" s="9">
        <v>97</v>
      </c>
      <c r="D601" s="9">
        <v>845.40909090909088</v>
      </c>
      <c r="E601" s="9">
        <v>462.54545454545456</v>
      </c>
      <c r="F601" s="9">
        <v>121</v>
      </c>
      <c r="G601" s="9">
        <v>200</v>
      </c>
      <c r="H601" s="9">
        <v>18</v>
      </c>
      <c r="I601" s="9">
        <v>205.94</v>
      </c>
      <c r="J601" s="10">
        <v>4.3223548977726282E-2</v>
      </c>
      <c r="K601" s="9">
        <v>283507</v>
      </c>
      <c r="L601" s="9">
        <v>8404393</v>
      </c>
      <c r="M601" s="9">
        <v>8687900</v>
      </c>
    </row>
    <row r="602" spans="1:13" x14ac:dyDescent="0.2">
      <c r="A602" s="8" t="s">
        <v>59</v>
      </c>
      <c r="B602" s="9">
        <v>10222</v>
      </c>
      <c r="C602" s="9">
        <v>57</v>
      </c>
      <c r="D602" s="9">
        <v>729.5454545454545</v>
      </c>
      <c r="E602" s="9">
        <v>333.45454545454544</v>
      </c>
      <c r="F602" s="9">
        <v>80</v>
      </c>
      <c r="G602" s="9">
        <v>209</v>
      </c>
      <c r="H602" s="9">
        <v>52</v>
      </c>
      <c r="I602" s="9">
        <v>226.16</v>
      </c>
      <c r="J602" s="10">
        <v>3.4826569366925852E-2</v>
      </c>
      <c r="K602" s="9">
        <v>228430</v>
      </c>
      <c r="L602" s="9">
        <v>6424753</v>
      </c>
      <c r="M602" s="9">
        <v>6653183</v>
      </c>
    </row>
    <row r="603" spans="1:13" x14ac:dyDescent="0.2">
      <c r="A603" s="8" t="s">
        <v>60</v>
      </c>
      <c r="B603" s="9">
        <v>8929</v>
      </c>
      <c r="C603" s="9">
        <v>36</v>
      </c>
      <c r="D603" s="9">
        <v>392.12954545454545</v>
      </c>
      <c r="E603" s="9">
        <v>236.51136363636363</v>
      </c>
      <c r="F603" s="9">
        <v>46</v>
      </c>
      <c r="G603" s="9">
        <v>114</v>
      </c>
      <c r="H603" s="9">
        <v>18</v>
      </c>
      <c r="I603" s="9">
        <v>119.94</v>
      </c>
      <c r="J603" s="10">
        <v>5.2406594791671479E-2</v>
      </c>
      <c r="K603" s="9">
        <v>343739</v>
      </c>
      <c r="L603" s="9">
        <v>6093467</v>
      </c>
      <c r="M603" s="9">
        <v>6437206</v>
      </c>
    </row>
    <row r="604" spans="1:13" x14ac:dyDescent="0.2">
      <c r="A604" s="8" t="s">
        <v>61</v>
      </c>
      <c r="B604" s="9">
        <v>14416</v>
      </c>
      <c r="C604" s="9">
        <v>74</v>
      </c>
      <c r="D604" s="9">
        <v>665.5</v>
      </c>
      <c r="E604" s="9">
        <v>210.80681818181819</v>
      </c>
      <c r="F604" s="9">
        <v>34</v>
      </c>
      <c r="G604" s="9">
        <v>78</v>
      </c>
      <c r="H604" s="9">
        <v>24</v>
      </c>
      <c r="I604" s="9">
        <v>85.92</v>
      </c>
      <c r="J604" s="10">
        <v>1.3225773684628109E-2</v>
      </c>
      <c r="K604" s="9">
        <v>86749</v>
      </c>
      <c r="L604" s="9">
        <v>2670270</v>
      </c>
      <c r="M604" s="9">
        <v>2757019</v>
      </c>
    </row>
    <row r="605" spans="1:13" x14ac:dyDescent="0.2">
      <c r="A605" s="8" t="s">
        <v>62</v>
      </c>
      <c r="B605" s="9">
        <v>6171</v>
      </c>
      <c r="C605" s="9">
        <v>41</v>
      </c>
      <c r="D605" s="9">
        <v>381.74333333333345</v>
      </c>
      <c r="E605" s="9">
        <v>194.97977272727275</v>
      </c>
      <c r="F605" s="9">
        <v>22</v>
      </c>
      <c r="G605" s="9">
        <v>35</v>
      </c>
      <c r="H605" s="9">
        <v>6</v>
      </c>
      <c r="I605" s="9">
        <v>36.979999999999997</v>
      </c>
      <c r="J605" s="10">
        <v>1.2767019897213254E-2</v>
      </c>
      <c r="K605" s="9">
        <v>83740</v>
      </c>
      <c r="L605" s="9">
        <v>2580736</v>
      </c>
      <c r="M605" s="9">
        <v>2664476</v>
      </c>
    </row>
    <row r="606" spans="1:13" x14ac:dyDescent="0.2">
      <c r="A606" s="8" t="s">
        <v>63</v>
      </c>
      <c r="B606" s="9">
        <v>7967</v>
      </c>
      <c r="C606" s="9">
        <v>39</v>
      </c>
      <c r="D606" s="9">
        <v>318.54545454545456</v>
      </c>
      <c r="E606" s="9">
        <v>154.11363636363637</v>
      </c>
      <c r="F606" s="9">
        <v>11</v>
      </c>
      <c r="G606" s="9">
        <v>28</v>
      </c>
      <c r="H606" s="9">
        <v>11</v>
      </c>
      <c r="I606" s="9">
        <v>31.63</v>
      </c>
      <c r="J606" s="10">
        <v>2.0114918823703243E-2</v>
      </c>
      <c r="K606" s="9">
        <v>131935</v>
      </c>
      <c r="L606" s="9">
        <v>2615557</v>
      </c>
      <c r="M606" s="9">
        <v>2747492</v>
      </c>
    </row>
    <row r="607" spans="1:13" x14ac:dyDescent="0.2">
      <c r="A607" s="8" t="s">
        <v>64</v>
      </c>
      <c r="B607" s="9">
        <v>9001</v>
      </c>
      <c r="C607" s="9">
        <v>43</v>
      </c>
      <c r="D607" s="9">
        <v>386.88636363636363</v>
      </c>
      <c r="E607" s="9">
        <v>244.81818181818181</v>
      </c>
      <c r="F607" s="9">
        <v>16</v>
      </c>
      <c r="G607" s="9">
        <v>37</v>
      </c>
      <c r="H607" s="9">
        <v>16</v>
      </c>
      <c r="I607" s="9">
        <v>42.28</v>
      </c>
      <c r="J607" s="10">
        <v>2.9828339134028652E-2</v>
      </c>
      <c r="K607" s="9">
        <v>195646</v>
      </c>
      <c r="L607" s="9">
        <v>2560373</v>
      </c>
      <c r="M607" s="9">
        <v>2756019</v>
      </c>
    </row>
    <row r="608" spans="1:13" x14ac:dyDescent="0.2">
      <c r="A608" s="8" t="s">
        <v>65</v>
      </c>
      <c r="B608" s="9">
        <v>6472</v>
      </c>
      <c r="C608" s="9">
        <v>42</v>
      </c>
      <c r="D608" s="9">
        <v>426.72727272727275</v>
      </c>
      <c r="E608" s="9">
        <v>252.45454545454547</v>
      </c>
      <c r="F608" s="9">
        <v>46</v>
      </c>
      <c r="G608" s="9">
        <v>71</v>
      </c>
      <c r="H608" s="9">
        <v>49</v>
      </c>
      <c r="I608" s="9">
        <v>87.17</v>
      </c>
      <c r="J608" s="10">
        <v>3.1379373310883855E-2</v>
      </c>
      <c r="K608" s="9">
        <v>205820</v>
      </c>
      <c r="L608" s="9">
        <v>2668372</v>
      </c>
      <c r="M608" s="9">
        <v>2874192</v>
      </c>
    </row>
    <row r="609" spans="1:13" x14ac:dyDescent="0.2">
      <c r="A609" s="8" t="s">
        <v>66</v>
      </c>
      <c r="B609" s="9">
        <v>3448</v>
      </c>
      <c r="C609" s="9">
        <v>63</v>
      </c>
      <c r="D609" s="9">
        <v>200.11630681818187</v>
      </c>
      <c r="E609" s="9">
        <v>47.31363636363637</v>
      </c>
      <c r="F609" s="9">
        <v>12</v>
      </c>
      <c r="G609" s="9">
        <v>18</v>
      </c>
      <c r="H609" s="9">
        <v>8</v>
      </c>
      <c r="I609" s="9">
        <v>20.64</v>
      </c>
      <c r="J609" s="10">
        <v>8.5295671083408259E-3</v>
      </c>
      <c r="K609" s="9">
        <v>55946</v>
      </c>
      <c r="L609" s="9">
        <v>1293654</v>
      </c>
      <c r="M609" s="9">
        <v>1349600</v>
      </c>
    </row>
    <row r="610" spans="1:13" x14ac:dyDescent="0.2">
      <c r="A610" s="8" t="s">
        <v>67</v>
      </c>
      <c r="B610" s="9">
        <v>6125</v>
      </c>
      <c r="C610" s="9">
        <v>24</v>
      </c>
      <c r="D610" s="9">
        <v>286.54545454545456</v>
      </c>
      <c r="E610" s="9">
        <v>245.54545454545453</v>
      </c>
      <c r="F610" s="9">
        <v>32</v>
      </c>
      <c r="G610" s="9">
        <v>76</v>
      </c>
      <c r="H610" s="9">
        <v>46</v>
      </c>
      <c r="I610" s="9">
        <v>91.18</v>
      </c>
      <c r="J610" s="10">
        <v>9.2163493641368568E-2</v>
      </c>
      <c r="K610" s="9">
        <v>604507</v>
      </c>
      <c r="L610" s="9">
        <v>6840472</v>
      </c>
      <c r="M610" s="9">
        <v>7444979</v>
      </c>
    </row>
    <row r="611" spans="1:13" x14ac:dyDescent="0.2">
      <c r="A611" s="8" t="s">
        <v>68</v>
      </c>
      <c r="B611" s="9">
        <v>2762</v>
      </c>
      <c r="C611" s="9">
        <v>35</v>
      </c>
      <c r="D611" s="9">
        <v>176.75</v>
      </c>
      <c r="E611" s="9">
        <v>56.886363636363633</v>
      </c>
      <c r="F611" s="9">
        <v>4</v>
      </c>
      <c r="G611" s="9">
        <v>5</v>
      </c>
      <c r="H611" s="9">
        <v>1</v>
      </c>
      <c r="I611" s="9">
        <v>5.33</v>
      </c>
      <c r="J611" s="10">
        <v>3.9881719144250274E-3</v>
      </c>
      <c r="K611" s="9">
        <v>26159</v>
      </c>
      <c r="L611" s="9">
        <v>1251938</v>
      </c>
      <c r="M611" s="9">
        <v>1278097</v>
      </c>
    </row>
    <row r="612" spans="1:13" x14ac:dyDescent="0.2">
      <c r="A612" s="8" t="s">
        <v>69</v>
      </c>
      <c r="B612" s="9">
        <v>7803</v>
      </c>
      <c r="C612" s="9">
        <v>60</v>
      </c>
      <c r="D612" s="9">
        <v>270.11363636363637</v>
      </c>
      <c r="E612" s="9">
        <v>175.97727272727272</v>
      </c>
      <c r="F612" s="9">
        <v>12</v>
      </c>
      <c r="G612" s="9">
        <v>36</v>
      </c>
      <c r="H612" s="9">
        <v>24</v>
      </c>
      <c r="I612" s="9">
        <v>43.92</v>
      </c>
      <c r="J612" s="10">
        <v>4.7757453231796893E-2</v>
      </c>
      <c r="K612" s="9">
        <v>313245</v>
      </c>
      <c r="L612" s="9">
        <v>4510568</v>
      </c>
      <c r="M612" s="9">
        <v>4823813</v>
      </c>
    </row>
    <row r="613" spans="1:13" x14ac:dyDescent="0.2">
      <c r="A613" s="8" t="s">
        <v>70</v>
      </c>
      <c r="B613" s="9">
        <v>6814</v>
      </c>
      <c r="C613" s="9">
        <v>64</v>
      </c>
      <c r="D613" s="9">
        <v>549.59090909090912</v>
      </c>
      <c r="E613" s="9">
        <v>196.22727272727272</v>
      </c>
      <c r="F613" s="9">
        <v>16</v>
      </c>
      <c r="G613" s="9">
        <v>19</v>
      </c>
      <c r="H613" s="9">
        <v>6</v>
      </c>
      <c r="I613" s="9">
        <v>20.98</v>
      </c>
      <c r="J613" s="10">
        <v>4.0886324701881055E-3</v>
      </c>
      <c r="K613" s="9">
        <v>26818</v>
      </c>
      <c r="L613" s="9">
        <v>1680643</v>
      </c>
      <c r="M613" s="9">
        <v>1707461</v>
      </c>
    </row>
    <row r="614" spans="1:13" x14ac:dyDescent="0.2">
      <c r="A614" s="8" t="s">
        <v>71</v>
      </c>
      <c r="B614" s="9">
        <v>5711</v>
      </c>
      <c r="C614" s="9">
        <v>35</v>
      </c>
      <c r="D614" s="9">
        <v>294.95454545454544</v>
      </c>
      <c r="E614" s="9">
        <v>161.63636363636363</v>
      </c>
      <c r="F614" s="9">
        <v>5</v>
      </c>
      <c r="G614" s="9">
        <v>13</v>
      </c>
      <c r="H614" s="9">
        <v>3</v>
      </c>
      <c r="I614" s="9">
        <v>13.99</v>
      </c>
      <c r="J614" s="10">
        <v>1.3444245119737065E-2</v>
      </c>
      <c r="K614" s="9">
        <v>88182</v>
      </c>
      <c r="L614" s="9">
        <v>3325581</v>
      </c>
      <c r="M614" s="9">
        <v>3413763</v>
      </c>
    </row>
    <row r="615" spans="1:13" x14ac:dyDescent="0.2">
      <c r="A615" s="8" t="s">
        <v>72</v>
      </c>
      <c r="B615" s="9">
        <v>7667</v>
      </c>
      <c r="C615" s="9">
        <v>61</v>
      </c>
      <c r="D615" s="9">
        <v>287.02159090909095</v>
      </c>
      <c r="E615" s="9">
        <v>137.86250000000001</v>
      </c>
      <c r="F615" s="9">
        <v>2</v>
      </c>
      <c r="G615" s="9">
        <v>2</v>
      </c>
      <c r="H615" s="9">
        <v>0</v>
      </c>
      <c r="I615" s="9">
        <v>2</v>
      </c>
      <c r="J615" s="10">
        <v>2.0410862094682909E-2</v>
      </c>
      <c r="K615" s="9">
        <v>133876</v>
      </c>
      <c r="L615" s="9">
        <v>1403082</v>
      </c>
      <c r="M615" s="9">
        <v>1536958</v>
      </c>
    </row>
    <row r="616" spans="1:13" x14ac:dyDescent="0.2">
      <c r="A616" s="8" t="s">
        <v>73</v>
      </c>
      <c r="B616" s="9">
        <v>15271</v>
      </c>
      <c r="C616" s="9">
        <v>75</v>
      </c>
      <c r="D616" s="9">
        <v>467.06818181818181</v>
      </c>
      <c r="E616" s="9">
        <v>192.13636363636363</v>
      </c>
      <c r="F616" s="9">
        <v>2</v>
      </c>
      <c r="G616" s="9">
        <v>14</v>
      </c>
      <c r="H616" s="9">
        <v>2</v>
      </c>
      <c r="I616" s="9">
        <v>14.66</v>
      </c>
      <c r="J616" s="10">
        <v>3.5557012964862383E-2</v>
      </c>
      <c r="K616" s="9">
        <v>233221</v>
      </c>
      <c r="L616" s="9">
        <v>1747524</v>
      </c>
      <c r="M616" s="9">
        <v>1980745</v>
      </c>
    </row>
    <row r="617" spans="1:13" x14ac:dyDescent="0.2">
      <c r="A617" s="8" t="s">
        <v>74</v>
      </c>
      <c r="B617" s="9">
        <v>4636</v>
      </c>
      <c r="C617" s="9">
        <v>34</v>
      </c>
      <c r="D617" s="9">
        <v>271.15909090909093</v>
      </c>
      <c r="E617" s="9">
        <v>160.25</v>
      </c>
      <c r="F617" s="9">
        <v>13</v>
      </c>
      <c r="G617" s="9">
        <v>27</v>
      </c>
      <c r="H617" s="9">
        <v>20</v>
      </c>
      <c r="I617" s="9">
        <v>33.6</v>
      </c>
      <c r="J617" s="10">
        <v>1.9669860597097622E-2</v>
      </c>
      <c r="K617" s="9">
        <v>129016</v>
      </c>
      <c r="L617" s="9">
        <v>1708484</v>
      </c>
      <c r="M617" s="9">
        <v>1837500</v>
      </c>
    </row>
    <row r="618" spans="1:13" x14ac:dyDescent="0.2">
      <c r="A618" s="8" t="s">
        <v>75</v>
      </c>
      <c r="B618" s="9">
        <v>4560</v>
      </c>
      <c r="C618" s="9">
        <v>22</v>
      </c>
      <c r="D618" s="9">
        <v>239.68181818181819</v>
      </c>
      <c r="E618" s="9">
        <v>143.22727272727272</v>
      </c>
      <c r="F618" s="9">
        <v>1</v>
      </c>
      <c r="G618" s="9">
        <v>8</v>
      </c>
      <c r="H618" s="9">
        <v>7</v>
      </c>
      <c r="I618" s="9">
        <v>10.31</v>
      </c>
      <c r="J618" s="10">
        <v>1.7301270346307324E-2</v>
      </c>
      <c r="K618" s="9">
        <v>113480</v>
      </c>
      <c r="L618" s="9">
        <v>998190</v>
      </c>
      <c r="M618" s="9">
        <v>1111670</v>
      </c>
    </row>
    <row r="619" spans="1:13" x14ac:dyDescent="0.2">
      <c r="A619" s="8" t="s">
        <v>76</v>
      </c>
      <c r="B619" s="9">
        <v>4757</v>
      </c>
      <c r="C619" s="9">
        <v>35</v>
      </c>
      <c r="D619" s="9">
        <v>330.03409090909093</v>
      </c>
      <c r="E619" s="9">
        <v>112.52954545454546</v>
      </c>
      <c r="F619" s="9">
        <v>11</v>
      </c>
      <c r="G619" s="9">
        <v>21</v>
      </c>
      <c r="H619" s="9">
        <v>10</v>
      </c>
      <c r="I619" s="9">
        <v>24.3</v>
      </c>
      <c r="J619" s="10">
        <v>5.3303021193668206E-3</v>
      </c>
      <c r="K619" s="9">
        <v>34962</v>
      </c>
      <c r="L619" s="9">
        <v>650883</v>
      </c>
      <c r="M619" s="9">
        <v>685845</v>
      </c>
    </row>
    <row r="620" spans="1:13" ht="12.75" thickBot="1" x14ac:dyDescent="0.25">
      <c r="A620" s="11" t="s">
        <v>77</v>
      </c>
      <c r="B620" s="12">
        <v>5243</v>
      </c>
      <c r="C620" s="12">
        <v>26</v>
      </c>
      <c r="D620" s="12">
        <v>250.27272727272728</v>
      </c>
      <c r="E620" s="12">
        <v>116.70454545454545</v>
      </c>
      <c r="F620" s="12">
        <v>7</v>
      </c>
      <c r="G620" s="12">
        <v>23</v>
      </c>
      <c r="H620" s="12">
        <v>12</v>
      </c>
      <c r="I620" s="12">
        <v>26.96</v>
      </c>
      <c r="J620" s="13">
        <v>1.2844343984746471E-2</v>
      </c>
      <c r="K620" s="12">
        <v>84247</v>
      </c>
      <c r="L620" s="12">
        <v>751531</v>
      </c>
      <c r="M620" s="12">
        <v>835778</v>
      </c>
    </row>
    <row r="621" spans="1:13" ht="12.75" thickBot="1" x14ac:dyDescent="0.25">
      <c r="A621" s="14" t="s">
        <v>4</v>
      </c>
      <c r="B621" s="15">
        <v>240888</v>
      </c>
      <c r="C621" s="15">
        <v>1286</v>
      </c>
      <c r="D621" s="15">
        <v>13145.776685606059</v>
      </c>
      <c r="E621" s="15">
        <v>7023.4627272727284</v>
      </c>
      <c r="F621" s="15">
        <v>1569</v>
      </c>
      <c r="G621" s="15">
        <v>3444</v>
      </c>
      <c r="H621" s="15">
        <v>910</v>
      </c>
      <c r="I621" s="15">
        <v>3744.3</v>
      </c>
      <c r="J621" s="15">
        <v>0.99999999999999989</v>
      </c>
      <c r="K621" s="15">
        <v>6559077</v>
      </c>
      <c r="L621" s="15">
        <v>124622452</v>
      </c>
      <c r="M621" s="15">
        <v>131181529</v>
      </c>
    </row>
    <row r="622" spans="1:13" x14ac:dyDescent="0.2">
      <c r="A622" s="17" t="s">
        <v>47</v>
      </c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 x14ac:dyDescent="0.2">
      <c r="A623" s="17" t="s">
        <v>87</v>
      </c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 x14ac:dyDescent="0.2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 ht="12.75" x14ac:dyDescent="0.2">
      <c r="A625" s="26" t="s">
        <v>233</v>
      </c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</row>
    <row r="626" spans="1:13" ht="13.5" thickBot="1" x14ac:dyDescent="0.25">
      <c r="A626" s="36" t="s">
        <v>84</v>
      </c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</row>
    <row r="627" spans="1:13" ht="12.75" thickBot="1" x14ac:dyDescent="0.25">
      <c r="A627" s="27" t="s">
        <v>11</v>
      </c>
      <c r="B627" s="29" t="s">
        <v>5</v>
      </c>
      <c r="C627" s="30"/>
      <c r="D627" s="30"/>
      <c r="E627" s="30"/>
      <c r="F627" s="30"/>
      <c r="G627" s="30"/>
      <c r="H627" s="30"/>
      <c r="I627" s="31"/>
      <c r="J627" s="27" t="s">
        <v>0</v>
      </c>
      <c r="K627" s="27" t="s">
        <v>1</v>
      </c>
      <c r="L627" s="27" t="s">
        <v>2</v>
      </c>
      <c r="M627" s="27" t="s">
        <v>3</v>
      </c>
    </row>
    <row r="628" spans="1:13" ht="36.75" thickBot="1" x14ac:dyDescent="0.25">
      <c r="A628" s="28"/>
      <c r="B628" s="2" t="s">
        <v>159</v>
      </c>
      <c r="C628" s="2" t="s">
        <v>160</v>
      </c>
      <c r="D628" s="2" t="s">
        <v>161</v>
      </c>
      <c r="E628" s="2" t="s">
        <v>162</v>
      </c>
      <c r="F628" s="2" t="s">
        <v>163</v>
      </c>
      <c r="G628" s="2" t="s">
        <v>164</v>
      </c>
      <c r="H628" s="2" t="s">
        <v>165</v>
      </c>
      <c r="I628" s="3" t="s">
        <v>88</v>
      </c>
      <c r="J628" s="28"/>
      <c r="K628" s="28"/>
      <c r="L628" s="28"/>
      <c r="M628" s="28"/>
    </row>
    <row r="629" spans="1:13" x14ac:dyDescent="0.2">
      <c r="A629" s="4" t="s">
        <v>53</v>
      </c>
      <c r="B629" s="5">
        <v>24502</v>
      </c>
      <c r="C629" s="5">
        <v>65</v>
      </c>
      <c r="D629" s="5">
        <v>1643.2249999999999</v>
      </c>
      <c r="E629" s="5">
        <v>843.3386363636364</v>
      </c>
      <c r="F629" s="5">
        <v>386</v>
      </c>
      <c r="G629" s="5">
        <v>1081</v>
      </c>
      <c r="H629" s="5">
        <v>130</v>
      </c>
      <c r="I629" s="5">
        <v>1123.9000000000001</v>
      </c>
      <c r="J629" s="6">
        <v>0.15994425976238516</v>
      </c>
      <c r="K629" s="5">
        <v>981372</v>
      </c>
      <c r="L629" s="5">
        <v>24374562</v>
      </c>
      <c r="M629" s="5">
        <v>25355934</v>
      </c>
    </row>
    <row r="630" spans="1:13" x14ac:dyDescent="0.2">
      <c r="A630" s="8" t="s">
        <v>54</v>
      </c>
      <c r="B630" s="9">
        <v>18264</v>
      </c>
      <c r="C630" s="9">
        <v>38</v>
      </c>
      <c r="D630" s="9">
        <v>1533.1818181818182</v>
      </c>
      <c r="E630" s="9">
        <v>855.06818181818187</v>
      </c>
      <c r="F630" s="9">
        <v>312</v>
      </c>
      <c r="G630" s="9">
        <v>670</v>
      </c>
      <c r="H630" s="9">
        <v>146</v>
      </c>
      <c r="I630" s="9">
        <v>718.18</v>
      </c>
      <c r="J630" s="10">
        <v>0.10495711919280597</v>
      </c>
      <c r="K630" s="9">
        <v>643987</v>
      </c>
      <c r="L630" s="9">
        <v>15212770</v>
      </c>
      <c r="M630" s="9">
        <v>15856757</v>
      </c>
    </row>
    <row r="631" spans="1:13" x14ac:dyDescent="0.2">
      <c r="A631" s="8" t="s">
        <v>55</v>
      </c>
      <c r="B631" s="9">
        <v>19361</v>
      </c>
      <c r="C631" s="9">
        <v>90</v>
      </c>
      <c r="D631" s="9">
        <v>1169.5227272727273</v>
      </c>
      <c r="E631" s="9">
        <v>743.40909090909088</v>
      </c>
      <c r="F631" s="9">
        <v>151</v>
      </c>
      <c r="G631" s="9">
        <v>430</v>
      </c>
      <c r="H631" s="9">
        <v>76</v>
      </c>
      <c r="I631" s="9">
        <v>455.08</v>
      </c>
      <c r="J631" s="10">
        <v>6.7707832554237304E-2</v>
      </c>
      <c r="K631" s="9">
        <v>415436</v>
      </c>
      <c r="L631" s="9">
        <v>8761768</v>
      </c>
      <c r="M631" s="9">
        <v>9177204</v>
      </c>
    </row>
    <row r="632" spans="1:13" x14ac:dyDescent="0.2">
      <c r="A632" s="8" t="s">
        <v>56</v>
      </c>
      <c r="B632" s="9">
        <v>12778</v>
      </c>
      <c r="C632" s="9">
        <v>55</v>
      </c>
      <c r="D632" s="9">
        <v>502.34090909090907</v>
      </c>
      <c r="E632" s="9">
        <v>346.13068181818181</v>
      </c>
      <c r="F632" s="9">
        <v>54</v>
      </c>
      <c r="G632" s="9">
        <v>91</v>
      </c>
      <c r="H632" s="9">
        <v>37</v>
      </c>
      <c r="I632" s="9">
        <v>103.21000000000001</v>
      </c>
      <c r="J632" s="10">
        <v>5.8436417641817007E-2</v>
      </c>
      <c r="K632" s="9">
        <v>358549</v>
      </c>
      <c r="L632" s="9">
        <v>6531858</v>
      </c>
      <c r="M632" s="9">
        <v>6890407</v>
      </c>
    </row>
    <row r="633" spans="1:13" x14ac:dyDescent="0.2">
      <c r="A633" s="8" t="s">
        <v>57</v>
      </c>
      <c r="B633" s="9">
        <v>9512</v>
      </c>
      <c r="C633" s="9">
        <v>73</v>
      </c>
      <c r="D633" s="9">
        <v>353.27272727272725</v>
      </c>
      <c r="E633" s="9">
        <v>192.61363636363637</v>
      </c>
      <c r="F633" s="9">
        <v>60</v>
      </c>
      <c r="G633" s="9">
        <v>131</v>
      </c>
      <c r="H633" s="9">
        <v>3</v>
      </c>
      <c r="I633" s="9">
        <v>131.99</v>
      </c>
      <c r="J633" s="10">
        <v>8.7305585450393075E-2</v>
      </c>
      <c r="K633" s="9">
        <v>535682</v>
      </c>
      <c r="L633" s="9">
        <v>5639268</v>
      </c>
      <c r="M633" s="9">
        <v>6174950</v>
      </c>
    </row>
    <row r="634" spans="1:13" x14ac:dyDescent="0.2">
      <c r="A634" s="8" t="s">
        <v>58</v>
      </c>
      <c r="B634" s="9">
        <v>17441</v>
      </c>
      <c r="C634" s="9">
        <v>93</v>
      </c>
      <c r="D634" s="9">
        <v>879.13636363636363</v>
      </c>
      <c r="E634" s="9">
        <v>487.31818181818181</v>
      </c>
      <c r="F634" s="9">
        <v>111</v>
      </c>
      <c r="G634" s="9">
        <v>208</v>
      </c>
      <c r="H634" s="9">
        <v>21</v>
      </c>
      <c r="I634" s="9">
        <v>214.93</v>
      </c>
      <c r="J634" s="10">
        <v>4.0143162238253129E-2</v>
      </c>
      <c r="K634" s="9">
        <v>246307</v>
      </c>
      <c r="L634" s="9">
        <v>8029399</v>
      </c>
      <c r="M634" s="9">
        <v>8275706</v>
      </c>
    </row>
    <row r="635" spans="1:13" x14ac:dyDescent="0.2">
      <c r="A635" s="8" t="s">
        <v>59</v>
      </c>
      <c r="B635" s="9">
        <v>9876</v>
      </c>
      <c r="C635" s="9">
        <v>55</v>
      </c>
      <c r="D635" s="9">
        <v>644.88636363636363</v>
      </c>
      <c r="E635" s="9">
        <v>331.90909090909093</v>
      </c>
      <c r="F635" s="9">
        <v>70</v>
      </c>
      <c r="G635" s="9">
        <v>181</v>
      </c>
      <c r="H635" s="9">
        <v>48</v>
      </c>
      <c r="I635" s="9">
        <v>196.84</v>
      </c>
      <c r="J635" s="10">
        <v>3.7746443623559438E-2</v>
      </c>
      <c r="K635" s="9">
        <v>231601</v>
      </c>
      <c r="L635" s="9">
        <v>6094777</v>
      </c>
      <c r="M635" s="9">
        <v>6326378</v>
      </c>
    </row>
    <row r="636" spans="1:13" x14ac:dyDescent="0.2">
      <c r="A636" s="8" t="s">
        <v>60</v>
      </c>
      <c r="B636" s="9">
        <v>8420</v>
      </c>
      <c r="C636" s="9">
        <v>34</v>
      </c>
      <c r="D636" s="9">
        <v>375.26136363636363</v>
      </c>
      <c r="E636" s="9">
        <v>237.68181818181819</v>
      </c>
      <c r="F636" s="9">
        <v>45</v>
      </c>
      <c r="G636" s="9">
        <v>108</v>
      </c>
      <c r="H636" s="9">
        <v>6</v>
      </c>
      <c r="I636" s="9">
        <v>109.98</v>
      </c>
      <c r="J636" s="10">
        <v>5.5808354317416368E-2</v>
      </c>
      <c r="K636" s="9">
        <v>342424</v>
      </c>
      <c r="L636" s="9">
        <v>5657740</v>
      </c>
      <c r="M636" s="9">
        <v>6000164</v>
      </c>
    </row>
    <row r="637" spans="1:13" x14ac:dyDescent="0.2">
      <c r="A637" s="8" t="s">
        <v>61</v>
      </c>
      <c r="B637" s="9">
        <v>12948</v>
      </c>
      <c r="C637" s="9">
        <v>62</v>
      </c>
      <c r="D637" s="9">
        <v>573.60227272727275</v>
      </c>
      <c r="E637" s="9">
        <v>191.18181818181819</v>
      </c>
      <c r="F637" s="9">
        <v>26</v>
      </c>
      <c r="G637" s="9">
        <v>71</v>
      </c>
      <c r="H637" s="9">
        <v>10</v>
      </c>
      <c r="I637" s="9">
        <v>74.3</v>
      </c>
      <c r="J637" s="10">
        <v>1.4852776990922651E-2</v>
      </c>
      <c r="K637" s="9">
        <v>91132</v>
      </c>
      <c r="L637" s="9">
        <v>2538251</v>
      </c>
      <c r="M637" s="9">
        <v>2629383</v>
      </c>
    </row>
    <row r="638" spans="1:13" x14ac:dyDescent="0.2">
      <c r="A638" s="8" t="s">
        <v>62</v>
      </c>
      <c r="B638" s="9">
        <v>6038</v>
      </c>
      <c r="C638" s="9">
        <v>33</v>
      </c>
      <c r="D638" s="9">
        <v>360.27499999999998</v>
      </c>
      <c r="E638" s="9">
        <v>177.25</v>
      </c>
      <c r="F638" s="9">
        <v>15</v>
      </c>
      <c r="G638" s="9">
        <v>43</v>
      </c>
      <c r="H638" s="9">
        <v>7</v>
      </c>
      <c r="I638" s="9">
        <v>45.31</v>
      </c>
      <c r="J638" s="10">
        <v>1.2000868077353812E-2</v>
      </c>
      <c r="K638" s="9">
        <v>73634</v>
      </c>
      <c r="L638" s="9">
        <v>2467586</v>
      </c>
      <c r="M638" s="9">
        <v>2541220</v>
      </c>
    </row>
    <row r="639" spans="1:13" x14ac:dyDescent="0.2">
      <c r="A639" s="8" t="s">
        <v>63</v>
      </c>
      <c r="B639" s="9">
        <v>8098</v>
      </c>
      <c r="C639" s="9">
        <v>39</v>
      </c>
      <c r="D639" s="9">
        <v>311.43181818181819</v>
      </c>
      <c r="E639" s="9">
        <v>144</v>
      </c>
      <c r="F639" s="9">
        <v>8</v>
      </c>
      <c r="G639" s="9">
        <v>30</v>
      </c>
      <c r="H639" s="9">
        <v>10</v>
      </c>
      <c r="I639" s="9">
        <v>33.299999999999997</v>
      </c>
      <c r="J639" s="10">
        <v>2.3836000738335125E-2</v>
      </c>
      <c r="K639" s="9">
        <v>146251</v>
      </c>
      <c r="L639" s="9">
        <v>2429257</v>
      </c>
      <c r="M639" s="9">
        <v>2575508</v>
      </c>
    </row>
    <row r="640" spans="1:13" x14ac:dyDescent="0.2">
      <c r="A640" s="8" t="s">
        <v>64</v>
      </c>
      <c r="B640" s="9">
        <v>8783</v>
      </c>
      <c r="C640" s="9">
        <v>36</v>
      </c>
      <c r="D640" s="9">
        <v>418.81818181818181</v>
      </c>
      <c r="E640" s="9">
        <v>256.84090909090907</v>
      </c>
      <c r="F640" s="9">
        <v>12</v>
      </c>
      <c r="G640" s="9">
        <v>36</v>
      </c>
      <c r="H640" s="9">
        <v>11</v>
      </c>
      <c r="I640" s="9">
        <v>39.630000000000003</v>
      </c>
      <c r="J640" s="10">
        <v>2.2966866081865555E-2</v>
      </c>
      <c r="K640" s="9">
        <v>140918</v>
      </c>
      <c r="L640" s="9">
        <v>2380251</v>
      </c>
      <c r="M640" s="9">
        <v>2521169</v>
      </c>
    </row>
    <row r="641" spans="1:13" x14ac:dyDescent="0.2">
      <c r="A641" s="8" t="s">
        <v>65</v>
      </c>
      <c r="B641" s="9">
        <v>7218</v>
      </c>
      <c r="C641" s="9">
        <v>43</v>
      </c>
      <c r="D641" s="9">
        <v>423.13636363636363</v>
      </c>
      <c r="E641" s="9">
        <v>234.56818181818181</v>
      </c>
      <c r="F641" s="9">
        <v>36</v>
      </c>
      <c r="G641" s="9">
        <v>76</v>
      </c>
      <c r="H641" s="9">
        <v>31</v>
      </c>
      <c r="I641" s="9">
        <v>86.23</v>
      </c>
      <c r="J641" s="10">
        <v>2.552254060346534E-2</v>
      </c>
      <c r="K641" s="9">
        <v>156599</v>
      </c>
      <c r="L641" s="9">
        <v>2470915</v>
      </c>
      <c r="M641" s="9">
        <v>2627514</v>
      </c>
    </row>
    <row r="642" spans="1:13" x14ac:dyDescent="0.2">
      <c r="A642" s="8" t="s">
        <v>66</v>
      </c>
      <c r="B642" s="9">
        <v>3506</v>
      </c>
      <c r="C642" s="9">
        <v>63</v>
      </c>
      <c r="D642" s="9">
        <v>210.4402841196432</v>
      </c>
      <c r="E642" s="9">
        <v>48.13068181818182</v>
      </c>
      <c r="F642" s="9">
        <v>8</v>
      </c>
      <c r="G642" s="9">
        <v>26</v>
      </c>
      <c r="H642" s="9">
        <v>11</v>
      </c>
      <c r="I642" s="9">
        <v>29.63</v>
      </c>
      <c r="J642" s="10">
        <v>8.144079652749478E-3</v>
      </c>
      <c r="K642" s="9">
        <v>49970</v>
      </c>
      <c r="L642" s="9">
        <v>1223876</v>
      </c>
      <c r="M642" s="9">
        <v>1273846</v>
      </c>
    </row>
    <row r="643" spans="1:13" x14ac:dyDescent="0.2">
      <c r="A643" s="8" t="s">
        <v>67</v>
      </c>
      <c r="B643" s="9">
        <v>5729</v>
      </c>
      <c r="C643" s="9">
        <v>23</v>
      </c>
      <c r="D643" s="9">
        <v>256.86363636363637</v>
      </c>
      <c r="E643" s="9">
        <v>221.36363636363637</v>
      </c>
      <c r="F643" s="9">
        <v>27</v>
      </c>
      <c r="G643" s="9">
        <v>76</v>
      </c>
      <c r="H643" s="9">
        <v>47</v>
      </c>
      <c r="I643" s="9">
        <v>91.51</v>
      </c>
      <c r="J643" s="10">
        <v>9.8736299012477588E-2</v>
      </c>
      <c r="K643" s="9">
        <v>605818</v>
      </c>
      <c r="L643" s="9">
        <v>6129913</v>
      </c>
      <c r="M643" s="9">
        <v>6735731</v>
      </c>
    </row>
    <row r="644" spans="1:13" x14ac:dyDescent="0.2">
      <c r="A644" s="8" t="s">
        <v>68</v>
      </c>
      <c r="B644" s="9">
        <v>3627</v>
      </c>
      <c r="C644" s="9">
        <v>30</v>
      </c>
      <c r="D644" s="9">
        <v>164.63636363636363</v>
      </c>
      <c r="E644" s="9">
        <v>43.227272727272727</v>
      </c>
      <c r="F644" s="9">
        <v>1</v>
      </c>
      <c r="G644" s="9">
        <v>2</v>
      </c>
      <c r="H644" s="9">
        <v>1</v>
      </c>
      <c r="I644" s="9">
        <v>2.33</v>
      </c>
      <c r="J644" s="10">
        <v>8.0923935971404428E-3</v>
      </c>
      <c r="K644" s="9">
        <v>49653</v>
      </c>
      <c r="L644" s="9">
        <v>1183115</v>
      </c>
      <c r="M644" s="9">
        <v>1232768</v>
      </c>
    </row>
    <row r="645" spans="1:13" x14ac:dyDescent="0.2">
      <c r="A645" s="8" t="s">
        <v>69</v>
      </c>
      <c r="B645" s="9">
        <v>7689</v>
      </c>
      <c r="C645" s="9">
        <v>48</v>
      </c>
      <c r="D645" s="9">
        <v>248.5</v>
      </c>
      <c r="E645" s="9">
        <v>171.40909090909091</v>
      </c>
      <c r="F645" s="9">
        <v>14</v>
      </c>
      <c r="G645" s="9">
        <v>54</v>
      </c>
      <c r="H645" s="9">
        <v>13</v>
      </c>
      <c r="I645" s="9">
        <v>58.29</v>
      </c>
      <c r="J645" s="10">
        <v>7.1674112471410811E-2</v>
      </c>
      <c r="K645" s="9">
        <v>439772</v>
      </c>
      <c r="L645" s="9">
        <v>4001731</v>
      </c>
      <c r="M645" s="9">
        <v>4441503</v>
      </c>
    </row>
    <row r="646" spans="1:13" x14ac:dyDescent="0.2">
      <c r="A646" s="8" t="s">
        <v>70</v>
      </c>
      <c r="B646" s="9">
        <v>6639</v>
      </c>
      <c r="C646" s="9">
        <v>58</v>
      </c>
      <c r="D646" s="9">
        <v>420.27272727272725</v>
      </c>
      <c r="E646" s="9">
        <v>130.79545454545453</v>
      </c>
      <c r="F646" s="9">
        <v>9</v>
      </c>
      <c r="G646" s="9">
        <v>23</v>
      </c>
      <c r="H646" s="9">
        <v>8</v>
      </c>
      <c r="I646" s="9">
        <v>25.64</v>
      </c>
      <c r="J646" s="10">
        <v>4.4169872217528269E-3</v>
      </c>
      <c r="K646" s="9">
        <v>27101</v>
      </c>
      <c r="L646" s="9">
        <v>1627808</v>
      </c>
      <c r="M646" s="9">
        <v>1654909</v>
      </c>
    </row>
    <row r="647" spans="1:13" x14ac:dyDescent="0.2">
      <c r="A647" s="8" t="s">
        <v>71</v>
      </c>
      <c r="B647" s="9">
        <v>6793</v>
      </c>
      <c r="C647" s="9">
        <v>38</v>
      </c>
      <c r="D647" s="9">
        <v>326.56818181818181</v>
      </c>
      <c r="E647" s="9">
        <v>172.04545454545453</v>
      </c>
      <c r="F647" s="9">
        <v>7</v>
      </c>
      <c r="G647" s="9">
        <v>3</v>
      </c>
      <c r="H647" s="9">
        <v>5</v>
      </c>
      <c r="I647" s="9">
        <v>4.6500000000000004</v>
      </c>
      <c r="J647" s="10">
        <v>1.2854758161016363E-2</v>
      </c>
      <c r="K647" s="9">
        <v>78873</v>
      </c>
      <c r="L647" s="9">
        <v>3195787</v>
      </c>
      <c r="M647" s="9">
        <v>3274660</v>
      </c>
    </row>
    <row r="648" spans="1:13" x14ac:dyDescent="0.2">
      <c r="A648" s="8" t="s">
        <v>72</v>
      </c>
      <c r="B648" s="9">
        <v>8513</v>
      </c>
      <c r="C648" s="9">
        <v>67</v>
      </c>
      <c r="D648" s="9">
        <v>379.06818181818181</v>
      </c>
      <c r="E648" s="9">
        <v>172.47727272727272</v>
      </c>
      <c r="F648" s="9">
        <v>2</v>
      </c>
      <c r="G648" s="9">
        <v>4</v>
      </c>
      <c r="H648" s="9">
        <v>2</v>
      </c>
      <c r="I648" s="9">
        <v>4.66</v>
      </c>
      <c r="J648" s="10">
        <v>1.137766124096231E-2</v>
      </c>
      <c r="K648" s="9">
        <v>69810</v>
      </c>
      <c r="L648" s="9">
        <v>1311788</v>
      </c>
      <c r="M648" s="9">
        <v>1381598</v>
      </c>
    </row>
    <row r="649" spans="1:13" x14ac:dyDescent="0.2">
      <c r="A649" s="8" t="s">
        <v>73</v>
      </c>
      <c r="B649" s="9">
        <v>7917</v>
      </c>
      <c r="C649" s="9">
        <v>34</v>
      </c>
      <c r="D649" s="9">
        <v>348.27272727272725</v>
      </c>
      <c r="E649" s="9">
        <v>162.61363636363637</v>
      </c>
      <c r="F649" s="9">
        <v>2</v>
      </c>
      <c r="G649" s="9">
        <v>23</v>
      </c>
      <c r="H649" s="9">
        <v>1</v>
      </c>
      <c r="I649" s="9">
        <v>23.33</v>
      </c>
      <c r="J649" s="10">
        <v>1.374822983980715E-2</v>
      </c>
      <c r="K649" s="9">
        <v>84355</v>
      </c>
      <c r="L649" s="9">
        <v>1636411</v>
      </c>
      <c r="M649" s="9">
        <v>1720766</v>
      </c>
    </row>
    <row r="650" spans="1:13" x14ac:dyDescent="0.2">
      <c r="A650" s="8" t="s">
        <v>74</v>
      </c>
      <c r="B650" s="9">
        <v>4514</v>
      </c>
      <c r="C650" s="9">
        <v>36</v>
      </c>
      <c r="D650" s="9">
        <v>260.70454545454544</v>
      </c>
      <c r="E650" s="9">
        <v>144.02272727272728</v>
      </c>
      <c r="F650" s="9">
        <v>20</v>
      </c>
      <c r="G650" s="9">
        <v>27</v>
      </c>
      <c r="H650" s="9">
        <v>7</v>
      </c>
      <c r="I650" s="9">
        <v>29.31</v>
      </c>
      <c r="J650" s="10">
        <v>1.8925299908536381E-2</v>
      </c>
      <c r="K650" s="9">
        <v>116120</v>
      </c>
      <c r="L650" s="9">
        <v>1566204</v>
      </c>
      <c r="M650" s="9">
        <v>1682324</v>
      </c>
    </row>
    <row r="651" spans="1:13" x14ac:dyDescent="0.2">
      <c r="A651" s="8" t="s">
        <v>75</v>
      </c>
      <c r="B651" s="9">
        <v>4666</v>
      </c>
      <c r="C651" s="9">
        <v>22</v>
      </c>
      <c r="D651" s="9">
        <v>197.09090909090909</v>
      </c>
      <c r="E651" s="9">
        <v>120.15909090909091</v>
      </c>
      <c r="F651" s="9">
        <v>1</v>
      </c>
      <c r="G651" s="9">
        <v>10</v>
      </c>
      <c r="H651" s="9">
        <v>4</v>
      </c>
      <c r="I651" s="9">
        <v>11.32</v>
      </c>
      <c r="J651" s="10">
        <v>2.5362994519895196E-2</v>
      </c>
      <c r="K651" s="9">
        <v>155620</v>
      </c>
      <c r="L651" s="9">
        <v>827286</v>
      </c>
      <c r="M651" s="9">
        <v>982906</v>
      </c>
    </row>
    <row r="652" spans="1:13" x14ac:dyDescent="0.2">
      <c r="A652" s="8" t="s">
        <v>76</v>
      </c>
      <c r="B652" s="9">
        <v>5084</v>
      </c>
      <c r="C652" s="9">
        <v>25</v>
      </c>
      <c r="D652" s="9">
        <v>288.10227272727275</v>
      </c>
      <c r="E652" s="9">
        <v>111.82272727272726</v>
      </c>
      <c r="F652" s="9">
        <v>5</v>
      </c>
      <c r="G652" s="9">
        <v>15</v>
      </c>
      <c r="H652" s="9">
        <v>7</v>
      </c>
      <c r="I652" s="9">
        <v>17.309999999999999</v>
      </c>
      <c r="J652" s="10">
        <v>5.8984914388024862E-3</v>
      </c>
      <c r="K652" s="9">
        <v>36191</v>
      </c>
      <c r="L652" s="9">
        <v>604726</v>
      </c>
      <c r="M652" s="9">
        <v>640917</v>
      </c>
    </row>
    <row r="653" spans="1:13" ht="12.75" thickBot="1" x14ac:dyDescent="0.25">
      <c r="A653" s="11" t="s">
        <v>77</v>
      </c>
      <c r="B653" s="12">
        <v>5051</v>
      </c>
      <c r="C653" s="12">
        <v>35</v>
      </c>
      <c r="D653" s="12">
        <v>259.40318181818179</v>
      </c>
      <c r="E653" s="12">
        <v>122.66318181818183</v>
      </c>
      <c r="F653" s="12">
        <v>5</v>
      </c>
      <c r="G653" s="12">
        <v>16</v>
      </c>
      <c r="H653" s="12">
        <v>5</v>
      </c>
      <c r="I653" s="12">
        <v>17.649999999999999</v>
      </c>
      <c r="J653" s="13">
        <v>9.5404656626390562E-3</v>
      </c>
      <c r="K653" s="12">
        <v>58538</v>
      </c>
      <c r="L653" s="12">
        <v>681486</v>
      </c>
      <c r="M653" s="12">
        <v>740024</v>
      </c>
    </row>
    <row r="654" spans="1:13" ht="12.75" thickBot="1" x14ac:dyDescent="0.25">
      <c r="A654" s="14" t="s">
        <v>4</v>
      </c>
      <c r="B654" s="15">
        <v>232967</v>
      </c>
      <c r="C654" s="15">
        <v>1195</v>
      </c>
      <c r="D654" s="15">
        <v>12548.013920483281</v>
      </c>
      <c r="E654" s="15">
        <v>6662.0404545454567</v>
      </c>
      <c r="F654" s="15">
        <v>1387</v>
      </c>
      <c r="G654" s="15">
        <v>3435</v>
      </c>
      <c r="H654" s="15">
        <v>647</v>
      </c>
      <c r="I654" s="15">
        <v>3648.51</v>
      </c>
      <c r="J654" s="15">
        <v>1</v>
      </c>
      <c r="K654" s="15">
        <v>6135713</v>
      </c>
      <c r="L654" s="15">
        <v>116578533</v>
      </c>
      <c r="M654" s="15">
        <v>122714246</v>
      </c>
    </row>
    <row r="655" spans="1:13" x14ac:dyDescent="0.2">
      <c r="A655" s="17" t="s">
        <v>47</v>
      </c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 x14ac:dyDescent="0.2">
      <c r="A656" s="17" t="s">
        <v>87</v>
      </c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 x14ac:dyDescent="0.2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 ht="12.75" x14ac:dyDescent="0.2">
      <c r="A658" s="26" t="s">
        <v>245</v>
      </c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</row>
    <row r="659" spans="1:13" ht="13.5" thickBot="1" x14ac:dyDescent="0.25">
      <c r="A659" s="36" t="s">
        <v>86</v>
      </c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</row>
    <row r="660" spans="1:13" ht="12.75" thickBot="1" x14ac:dyDescent="0.25">
      <c r="A660" s="27" t="s">
        <v>11</v>
      </c>
      <c r="B660" s="29" t="s">
        <v>5</v>
      </c>
      <c r="C660" s="30"/>
      <c r="D660" s="30"/>
      <c r="E660" s="30"/>
      <c r="F660" s="30"/>
      <c r="G660" s="30"/>
      <c r="H660" s="30"/>
      <c r="I660" s="31"/>
      <c r="J660" s="27" t="s">
        <v>0</v>
      </c>
      <c r="K660" s="27" t="s">
        <v>1</v>
      </c>
      <c r="L660" s="27" t="s">
        <v>2</v>
      </c>
      <c r="M660" s="27" t="s">
        <v>3</v>
      </c>
    </row>
    <row r="661" spans="1:13" ht="36.75" thickBot="1" x14ac:dyDescent="0.25">
      <c r="A661" s="28"/>
      <c r="B661" s="2" t="s">
        <v>166</v>
      </c>
      <c r="C661" s="2" t="s">
        <v>167</v>
      </c>
      <c r="D661" s="2" t="s">
        <v>168</v>
      </c>
      <c r="E661" s="2" t="s">
        <v>169</v>
      </c>
      <c r="F661" s="2" t="s">
        <v>170</v>
      </c>
      <c r="G661" s="2" t="s">
        <v>171</v>
      </c>
      <c r="H661" s="2" t="s">
        <v>172</v>
      </c>
      <c r="I661" s="3" t="s">
        <v>88</v>
      </c>
      <c r="J661" s="28"/>
      <c r="K661" s="28"/>
      <c r="L661" s="28"/>
      <c r="M661" s="28"/>
    </row>
    <row r="662" spans="1:13" x14ac:dyDescent="0.2">
      <c r="A662" s="4" t="s">
        <v>53</v>
      </c>
      <c r="B662" s="5">
        <v>24019</v>
      </c>
      <c r="C662" s="5">
        <v>63</v>
      </c>
      <c r="D662" s="5">
        <v>1650.4977272727272</v>
      </c>
      <c r="E662" s="5">
        <v>869.3840909090909</v>
      </c>
      <c r="F662" s="5">
        <v>387</v>
      </c>
      <c r="G662" s="5">
        <v>1041</v>
      </c>
      <c r="H662" s="5">
        <v>238</v>
      </c>
      <c r="I662" s="5">
        <v>1119.54</v>
      </c>
      <c r="J662" s="6">
        <v>0.1511955745345076</v>
      </c>
      <c r="K662" s="5">
        <v>881837</v>
      </c>
      <c r="L662" s="5">
        <v>23507359</v>
      </c>
      <c r="M662" s="5">
        <v>24389196</v>
      </c>
    </row>
    <row r="663" spans="1:13" x14ac:dyDescent="0.2">
      <c r="A663" s="8" t="s">
        <v>54</v>
      </c>
      <c r="B663" s="9">
        <v>17877</v>
      </c>
      <c r="C663" s="9">
        <v>36</v>
      </c>
      <c r="D663" s="9">
        <v>1489.2727272727273</v>
      </c>
      <c r="E663" s="9">
        <v>833.59090909090912</v>
      </c>
      <c r="F663" s="9">
        <v>285</v>
      </c>
      <c r="G663" s="9">
        <v>704</v>
      </c>
      <c r="H663" s="9">
        <v>193</v>
      </c>
      <c r="I663" s="9">
        <v>767.69</v>
      </c>
      <c r="J663" s="10">
        <v>0.10583691931967933</v>
      </c>
      <c r="K663" s="9">
        <v>617286</v>
      </c>
      <c r="L663" s="9">
        <v>14604617</v>
      </c>
      <c r="M663" s="9">
        <v>15221903</v>
      </c>
    </row>
    <row r="664" spans="1:13" x14ac:dyDescent="0.2">
      <c r="A664" s="8" t="s">
        <v>55</v>
      </c>
      <c r="B664" s="9">
        <v>18363</v>
      </c>
      <c r="C664" s="9">
        <v>83</v>
      </c>
      <c r="D664" s="9">
        <v>1126.9772727272727</v>
      </c>
      <c r="E664" s="9">
        <v>699.72727272727275</v>
      </c>
      <c r="F664" s="9">
        <v>143</v>
      </c>
      <c r="G664" s="9">
        <v>481</v>
      </c>
      <c r="H664" s="9">
        <v>67</v>
      </c>
      <c r="I664" s="9">
        <v>503.11</v>
      </c>
      <c r="J664" s="10">
        <v>7.5597701539633771E-2</v>
      </c>
      <c r="K664" s="9">
        <v>440918</v>
      </c>
      <c r="L664" s="9">
        <v>8326110</v>
      </c>
      <c r="M664" s="9">
        <v>8767028</v>
      </c>
    </row>
    <row r="665" spans="1:13" x14ac:dyDescent="0.2">
      <c r="A665" s="8" t="s">
        <v>78</v>
      </c>
      <c r="B665" s="9">
        <v>13592</v>
      </c>
      <c r="C665" s="9">
        <v>57</v>
      </c>
      <c r="D665" s="9">
        <v>491.89204545454544</v>
      </c>
      <c r="E665" s="9">
        <v>325.64204545454544</v>
      </c>
      <c r="F665" s="9">
        <v>54</v>
      </c>
      <c r="G665" s="9">
        <v>89</v>
      </c>
      <c r="H665" s="9">
        <v>27</v>
      </c>
      <c r="I665" s="9">
        <v>97.91</v>
      </c>
      <c r="J665" s="10">
        <v>6.6104224897152578E-2</v>
      </c>
      <c r="K665" s="9">
        <v>385548</v>
      </c>
      <c r="L665" s="9">
        <v>6150232</v>
      </c>
      <c r="M665" s="9">
        <v>6535780</v>
      </c>
    </row>
    <row r="666" spans="1:13" x14ac:dyDescent="0.2">
      <c r="A666" s="8" t="s">
        <v>57</v>
      </c>
      <c r="B666" s="9">
        <v>8704</v>
      </c>
      <c r="C666" s="9">
        <v>72</v>
      </c>
      <c r="D666" s="9">
        <v>347</v>
      </c>
      <c r="E666" s="9">
        <v>194.68181818181819</v>
      </c>
      <c r="F666" s="9">
        <v>63</v>
      </c>
      <c r="G666" s="9">
        <v>138</v>
      </c>
      <c r="H666" s="9">
        <v>14</v>
      </c>
      <c r="I666" s="9">
        <v>142.62</v>
      </c>
      <c r="J666" s="10">
        <v>9.2827067158674628E-2</v>
      </c>
      <c r="K666" s="9">
        <v>541407</v>
      </c>
      <c r="L666" s="9">
        <v>5101247</v>
      </c>
      <c r="M666" s="9">
        <v>5642654</v>
      </c>
    </row>
    <row r="667" spans="1:13" x14ac:dyDescent="0.2">
      <c r="A667" s="8" t="s">
        <v>58</v>
      </c>
      <c r="B667" s="9">
        <v>15846</v>
      </c>
      <c r="C667" s="9">
        <v>77</v>
      </c>
      <c r="D667" s="9">
        <v>814.02689393939397</v>
      </c>
      <c r="E667" s="9">
        <v>464.06818181818181</v>
      </c>
      <c r="F667" s="9">
        <v>110</v>
      </c>
      <c r="G667" s="9">
        <v>175</v>
      </c>
      <c r="H667" s="9">
        <v>23</v>
      </c>
      <c r="I667" s="9">
        <v>182.59</v>
      </c>
      <c r="J667" s="10">
        <v>4.3248898485810192E-2</v>
      </c>
      <c r="K667" s="9">
        <v>252246</v>
      </c>
      <c r="L667" s="9">
        <v>7781974</v>
      </c>
      <c r="M667" s="9">
        <v>8034220</v>
      </c>
    </row>
    <row r="668" spans="1:13" x14ac:dyDescent="0.2">
      <c r="A668" s="8" t="s">
        <v>59</v>
      </c>
      <c r="B668" s="9">
        <v>9493</v>
      </c>
      <c r="C668" s="9">
        <v>55</v>
      </c>
      <c r="D668" s="9">
        <v>583.2045454545455</v>
      </c>
      <c r="E668" s="9">
        <v>316.27272727272725</v>
      </c>
      <c r="F668" s="9">
        <v>62</v>
      </c>
      <c r="G668" s="9">
        <v>174</v>
      </c>
      <c r="H668" s="9">
        <v>56</v>
      </c>
      <c r="I668" s="9">
        <v>192.48</v>
      </c>
      <c r="J668" s="10">
        <v>4.3248898485810192E-2</v>
      </c>
      <c r="K668" s="9">
        <v>252246</v>
      </c>
      <c r="L668" s="9">
        <v>5846190</v>
      </c>
      <c r="M668" s="9">
        <v>6098436</v>
      </c>
    </row>
    <row r="669" spans="1:13" x14ac:dyDescent="0.2">
      <c r="A669" s="8" t="s">
        <v>60</v>
      </c>
      <c r="B669" s="9">
        <v>8088</v>
      </c>
      <c r="C669" s="9">
        <v>35</v>
      </c>
      <c r="D669" s="9">
        <v>339</v>
      </c>
      <c r="E669" s="9">
        <v>207.22727272727272</v>
      </c>
      <c r="F669" s="9">
        <v>36</v>
      </c>
      <c r="G669" s="9">
        <v>86</v>
      </c>
      <c r="H669" s="9">
        <v>18</v>
      </c>
      <c r="I669" s="9">
        <v>91.94</v>
      </c>
      <c r="J669" s="10">
        <v>5.2742546583531447E-2</v>
      </c>
      <c r="K669" s="9">
        <v>307617</v>
      </c>
      <c r="L669" s="9">
        <v>5353520</v>
      </c>
      <c r="M669" s="9">
        <v>5661137</v>
      </c>
    </row>
    <row r="670" spans="1:13" x14ac:dyDescent="0.2">
      <c r="A670" s="8" t="s">
        <v>61</v>
      </c>
      <c r="B670" s="9">
        <v>11549</v>
      </c>
      <c r="C670" s="9">
        <v>54</v>
      </c>
      <c r="D670" s="9">
        <v>528.1522727272727</v>
      </c>
      <c r="E670" s="9">
        <v>160.39772727272728</v>
      </c>
      <c r="F670" s="9">
        <v>17</v>
      </c>
      <c r="G670" s="9">
        <v>62</v>
      </c>
      <c r="H670" s="9">
        <v>21</v>
      </c>
      <c r="I670" s="9">
        <v>68.930000000000007</v>
      </c>
      <c r="J670" s="10">
        <v>1.3713161555757416E-2</v>
      </c>
      <c r="K670" s="9">
        <v>79981</v>
      </c>
      <c r="L670" s="9">
        <v>2459794</v>
      </c>
      <c r="M670" s="9">
        <v>2539775</v>
      </c>
    </row>
    <row r="671" spans="1:13" x14ac:dyDescent="0.2">
      <c r="A671" s="8" t="s">
        <v>62</v>
      </c>
      <c r="B671" s="9">
        <v>6304</v>
      </c>
      <c r="C671" s="9">
        <v>32</v>
      </c>
      <c r="D671" s="9">
        <v>387.27727272727265</v>
      </c>
      <c r="E671" s="9">
        <v>162.58636363636364</v>
      </c>
      <c r="F671" s="9">
        <v>18</v>
      </c>
      <c r="G671" s="9">
        <v>31</v>
      </c>
      <c r="H671" s="9">
        <v>5</v>
      </c>
      <c r="I671" s="9">
        <v>32.65</v>
      </c>
      <c r="J671" s="10">
        <v>9.1419934003448989E-3</v>
      </c>
      <c r="K671" s="9">
        <v>53320</v>
      </c>
      <c r="L671" s="9">
        <v>2415747</v>
      </c>
      <c r="M671" s="9">
        <v>2469067</v>
      </c>
    </row>
    <row r="672" spans="1:13" x14ac:dyDescent="0.2">
      <c r="A672" s="8" t="s">
        <v>63</v>
      </c>
      <c r="B672" s="9">
        <v>7854</v>
      </c>
      <c r="C672" s="9">
        <v>40</v>
      </c>
      <c r="D672" s="9">
        <v>304.27272727272725</v>
      </c>
      <c r="E672" s="9">
        <v>141.09090909090909</v>
      </c>
      <c r="F672" s="9">
        <v>8</v>
      </c>
      <c r="G672" s="9">
        <v>23</v>
      </c>
      <c r="H672" s="9">
        <v>3</v>
      </c>
      <c r="I672" s="9">
        <v>23.99</v>
      </c>
      <c r="J672" s="10">
        <v>2.390994759299132E-2</v>
      </c>
      <c r="K672" s="9">
        <v>139453</v>
      </c>
      <c r="L672" s="9">
        <v>2291262</v>
      </c>
      <c r="M672" s="9">
        <v>2430715</v>
      </c>
    </row>
    <row r="673" spans="1:13" x14ac:dyDescent="0.2">
      <c r="A673" s="8" t="s">
        <v>64</v>
      </c>
      <c r="B673" s="9">
        <v>8829</v>
      </c>
      <c r="C673" s="9">
        <v>38</v>
      </c>
      <c r="D673" s="9">
        <v>410.88636363636363</v>
      </c>
      <c r="E673" s="9">
        <v>245.34090909090909</v>
      </c>
      <c r="F673" s="9">
        <v>10</v>
      </c>
      <c r="G673" s="9">
        <v>28</v>
      </c>
      <c r="H673" s="9">
        <v>12</v>
      </c>
      <c r="I673" s="9">
        <v>31.96</v>
      </c>
      <c r="J673" s="10">
        <v>2.4261602290367678E-2</v>
      </c>
      <c r="K673" s="9">
        <v>141504</v>
      </c>
      <c r="L673" s="9">
        <v>2240176</v>
      </c>
      <c r="M673" s="9">
        <v>2381680</v>
      </c>
    </row>
    <row r="674" spans="1:13" x14ac:dyDescent="0.2">
      <c r="A674" s="8" t="s">
        <v>65</v>
      </c>
      <c r="B674" s="9">
        <v>7455</v>
      </c>
      <c r="C674" s="9">
        <v>40</v>
      </c>
      <c r="D674" s="9">
        <v>451.61363636363637</v>
      </c>
      <c r="E674" s="9">
        <v>236.56818181818181</v>
      </c>
      <c r="F674" s="9">
        <v>23</v>
      </c>
      <c r="G674" s="9">
        <v>67</v>
      </c>
      <c r="H674" s="9">
        <v>20</v>
      </c>
      <c r="I674" s="9">
        <v>73.599999999999994</v>
      </c>
      <c r="J674" s="10">
        <v>1.7932503558553508E-2</v>
      </c>
      <c r="K674" s="9">
        <v>104590</v>
      </c>
      <c r="L674" s="9">
        <v>2367808</v>
      </c>
      <c r="M674" s="9">
        <v>2472398</v>
      </c>
    </row>
    <row r="675" spans="1:13" x14ac:dyDescent="0.2">
      <c r="A675" s="8" t="s">
        <v>66</v>
      </c>
      <c r="B675" s="9">
        <v>3490</v>
      </c>
      <c r="C675" s="9">
        <v>53</v>
      </c>
      <c r="D675" s="9">
        <v>243.98698894381522</v>
      </c>
      <c r="E675" s="9">
        <v>68.210227272727266</v>
      </c>
      <c r="F675" s="9">
        <v>8</v>
      </c>
      <c r="G675" s="9">
        <v>20</v>
      </c>
      <c r="H675" s="9">
        <v>11</v>
      </c>
      <c r="I675" s="9">
        <v>23.63</v>
      </c>
      <c r="J675" s="10">
        <v>6.3290987318141709E-3</v>
      </c>
      <c r="K675" s="9">
        <v>36914</v>
      </c>
      <c r="L675" s="9">
        <v>1187697</v>
      </c>
      <c r="M675" s="9">
        <v>1224611</v>
      </c>
    </row>
    <row r="676" spans="1:13" x14ac:dyDescent="0.2">
      <c r="A676" s="8" t="s">
        <v>67</v>
      </c>
      <c r="B676" s="9">
        <v>5342</v>
      </c>
      <c r="C676" s="9">
        <v>19</v>
      </c>
      <c r="D676" s="9">
        <v>235.06818181818181</v>
      </c>
      <c r="E676" s="9">
        <v>202.43181818181819</v>
      </c>
      <c r="F676" s="9">
        <v>36</v>
      </c>
      <c r="G676" s="9">
        <v>69</v>
      </c>
      <c r="H676" s="9">
        <v>35</v>
      </c>
      <c r="I676" s="9">
        <v>80.55</v>
      </c>
      <c r="J676" s="10">
        <v>0.11638536005428959</v>
      </c>
      <c r="K676" s="9">
        <v>678809</v>
      </c>
      <c r="L676" s="9">
        <v>5454784</v>
      </c>
      <c r="M676" s="9">
        <v>6133593</v>
      </c>
    </row>
    <row r="677" spans="1:13" x14ac:dyDescent="0.2">
      <c r="A677" s="8" t="s">
        <v>68</v>
      </c>
      <c r="B677" s="9">
        <v>2675</v>
      </c>
      <c r="C677" s="9">
        <v>21</v>
      </c>
      <c r="D677" s="9">
        <v>126.47727272727273</v>
      </c>
      <c r="E677" s="9">
        <v>39.136363636363633</v>
      </c>
      <c r="F677" s="9">
        <v>0</v>
      </c>
      <c r="G677" s="9">
        <v>0</v>
      </c>
      <c r="H677" s="9">
        <v>0</v>
      </c>
      <c r="I677" s="9">
        <v>0</v>
      </c>
      <c r="J677" s="10">
        <v>7.3838913687031774E-3</v>
      </c>
      <c r="K677" s="9">
        <v>43066</v>
      </c>
      <c r="L677" s="9">
        <v>1140759</v>
      </c>
      <c r="M677" s="9">
        <v>1183825</v>
      </c>
    </row>
    <row r="678" spans="1:13" x14ac:dyDescent="0.2">
      <c r="A678" s="8" t="s">
        <v>69</v>
      </c>
      <c r="B678" s="9">
        <v>7690</v>
      </c>
      <c r="C678" s="9">
        <v>43</v>
      </c>
      <c r="D678" s="9">
        <v>243.63636363636363</v>
      </c>
      <c r="E678" s="9">
        <v>159.13636363636363</v>
      </c>
      <c r="F678" s="9">
        <v>10</v>
      </c>
      <c r="G678" s="9">
        <v>45</v>
      </c>
      <c r="H678" s="9">
        <v>25</v>
      </c>
      <c r="I678" s="9">
        <v>53.25</v>
      </c>
      <c r="J678" s="10">
        <v>6.9971912202572303E-2</v>
      </c>
      <c r="K678" s="9">
        <v>408106</v>
      </c>
      <c r="L678" s="9">
        <v>3596028</v>
      </c>
      <c r="M678" s="9">
        <v>4004134</v>
      </c>
    </row>
    <row r="679" spans="1:13" x14ac:dyDescent="0.2">
      <c r="A679" s="8" t="s">
        <v>70</v>
      </c>
      <c r="B679" s="9">
        <v>5388</v>
      </c>
      <c r="C679" s="9">
        <v>51</v>
      </c>
      <c r="D679" s="9">
        <v>257.31818181818181</v>
      </c>
      <c r="E679" s="9">
        <v>87.659090909090907</v>
      </c>
      <c r="F679" s="9">
        <v>13</v>
      </c>
      <c r="G679" s="9">
        <v>7</v>
      </c>
      <c r="H679" s="9">
        <v>3</v>
      </c>
      <c r="I679" s="9">
        <v>7.99</v>
      </c>
      <c r="J679" s="10">
        <v>1.0548440734610264E-2</v>
      </c>
      <c r="K679" s="9">
        <v>61523</v>
      </c>
      <c r="L679" s="9">
        <v>1567262</v>
      </c>
      <c r="M679" s="9">
        <v>1628785</v>
      </c>
    </row>
    <row r="680" spans="1:13" x14ac:dyDescent="0.2">
      <c r="A680" s="8" t="s">
        <v>71</v>
      </c>
      <c r="B680" s="9">
        <v>6564</v>
      </c>
      <c r="C680" s="9">
        <v>31</v>
      </c>
      <c r="D680" s="9">
        <v>337.72727272727275</v>
      </c>
      <c r="E680" s="9">
        <v>174.72727272727272</v>
      </c>
      <c r="F680" s="9">
        <v>3</v>
      </c>
      <c r="G680" s="9">
        <v>6</v>
      </c>
      <c r="H680" s="9">
        <v>5</v>
      </c>
      <c r="I680" s="9">
        <v>7.65</v>
      </c>
      <c r="J680" s="10">
        <v>1.1955059524115694E-2</v>
      </c>
      <c r="K680" s="9">
        <v>69727</v>
      </c>
      <c r="L680" s="9">
        <v>3127979</v>
      </c>
      <c r="M680" s="9">
        <v>3197706</v>
      </c>
    </row>
    <row r="681" spans="1:13" x14ac:dyDescent="0.2">
      <c r="A681" s="8" t="s">
        <v>72</v>
      </c>
      <c r="B681" s="9">
        <v>6917</v>
      </c>
      <c r="C681" s="9">
        <v>56</v>
      </c>
      <c r="D681" s="9">
        <v>384.06818181818181</v>
      </c>
      <c r="E681" s="9">
        <v>157.84090909090909</v>
      </c>
      <c r="F681" s="9">
        <v>2</v>
      </c>
      <c r="G681" s="9">
        <v>4</v>
      </c>
      <c r="H681" s="9">
        <v>2</v>
      </c>
      <c r="I681" s="9">
        <v>4.66</v>
      </c>
      <c r="J681" s="10">
        <v>5.6259607923015223E-3</v>
      </c>
      <c r="K681" s="9">
        <v>32813</v>
      </c>
      <c r="L681" s="9">
        <v>1279763</v>
      </c>
      <c r="M681" s="9">
        <v>1312576</v>
      </c>
    </row>
    <row r="682" spans="1:13" x14ac:dyDescent="0.2">
      <c r="A682" s="8" t="s">
        <v>73</v>
      </c>
      <c r="B682" s="9">
        <v>7342</v>
      </c>
      <c r="C682" s="9">
        <v>34</v>
      </c>
      <c r="D682" s="9">
        <v>375.04545454545456</v>
      </c>
      <c r="E682" s="9">
        <v>164.04545454545453</v>
      </c>
      <c r="F682" s="9">
        <v>3</v>
      </c>
      <c r="G682" s="9">
        <v>7</v>
      </c>
      <c r="H682" s="9">
        <v>1</v>
      </c>
      <c r="I682" s="9">
        <v>7.33</v>
      </c>
      <c r="J682" s="10">
        <v>8.0872007634558932E-3</v>
      </c>
      <c r="K682" s="9">
        <v>47168</v>
      </c>
      <c r="L682" s="9">
        <v>1590225</v>
      </c>
      <c r="M682" s="9">
        <v>1637393</v>
      </c>
    </row>
    <row r="683" spans="1:13" x14ac:dyDescent="0.2">
      <c r="A683" s="8" t="s">
        <v>74</v>
      </c>
      <c r="B683" s="9">
        <v>4325</v>
      </c>
      <c r="C683" s="9">
        <v>34</v>
      </c>
      <c r="D683" s="9">
        <v>232.27272727272728</v>
      </c>
      <c r="E683" s="9">
        <v>115</v>
      </c>
      <c r="F683" s="9">
        <v>14</v>
      </c>
      <c r="G683" s="9">
        <v>15</v>
      </c>
      <c r="H683" s="9">
        <v>7</v>
      </c>
      <c r="I683" s="9">
        <v>17.309999999999999</v>
      </c>
      <c r="J683" s="10">
        <v>1.4064644797893707E-2</v>
      </c>
      <c r="K683" s="9">
        <v>82031</v>
      </c>
      <c r="L683" s="9">
        <v>1485113</v>
      </c>
      <c r="M683" s="9">
        <v>1567144</v>
      </c>
    </row>
    <row r="684" spans="1:13" x14ac:dyDescent="0.2">
      <c r="A684" s="8" t="s">
        <v>75</v>
      </c>
      <c r="B684" s="9">
        <v>3889</v>
      </c>
      <c r="C684" s="9">
        <v>19</v>
      </c>
      <c r="D684" s="9">
        <v>191.72727272727272</v>
      </c>
      <c r="E684" s="9">
        <v>100.77272727272727</v>
      </c>
      <c r="F684" s="9">
        <v>1</v>
      </c>
      <c r="G684" s="9">
        <v>2</v>
      </c>
      <c r="H684" s="9">
        <v>2</v>
      </c>
      <c r="I684" s="9">
        <v>2.66</v>
      </c>
      <c r="J684" s="10">
        <v>1.3361506858381058E-2</v>
      </c>
      <c r="K684" s="9">
        <v>77930</v>
      </c>
      <c r="L684" s="9">
        <v>749853</v>
      </c>
      <c r="M684" s="9">
        <v>827783</v>
      </c>
    </row>
    <row r="685" spans="1:13" x14ac:dyDescent="0.2">
      <c r="A685" s="8" t="s">
        <v>76</v>
      </c>
      <c r="B685" s="9">
        <v>4588</v>
      </c>
      <c r="C685" s="9">
        <v>31</v>
      </c>
      <c r="D685" s="9">
        <v>258.60681818181814</v>
      </c>
      <c r="E685" s="9">
        <v>105.9840909090909</v>
      </c>
      <c r="F685" s="9">
        <v>7</v>
      </c>
      <c r="G685" s="9">
        <v>13</v>
      </c>
      <c r="H685" s="9">
        <v>8</v>
      </c>
      <c r="I685" s="9">
        <v>15.64</v>
      </c>
      <c r="J685" s="10">
        <v>7.3838913687031774E-3</v>
      </c>
      <c r="K685" s="9">
        <v>43066</v>
      </c>
      <c r="L685" s="9">
        <v>562023</v>
      </c>
      <c r="M685" s="9">
        <v>605089</v>
      </c>
    </row>
    <row r="686" spans="1:13" ht="12.75" thickBot="1" x14ac:dyDescent="0.25">
      <c r="A686" s="11" t="s">
        <v>77</v>
      </c>
      <c r="B686" s="12">
        <v>5026</v>
      </c>
      <c r="C686" s="12">
        <v>20</v>
      </c>
      <c r="D686" s="12">
        <v>276.18181818181819</v>
      </c>
      <c r="E686" s="12">
        <v>125.47727272727273</v>
      </c>
      <c r="F686" s="12">
        <v>3</v>
      </c>
      <c r="G686" s="12">
        <v>21</v>
      </c>
      <c r="H686" s="12">
        <v>3</v>
      </c>
      <c r="I686" s="12">
        <v>21.99</v>
      </c>
      <c r="J686" s="13">
        <v>9.1419934003448989E-3</v>
      </c>
      <c r="K686" s="12">
        <v>53320</v>
      </c>
      <c r="L686" s="12">
        <v>628575</v>
      </c>
      <c r="M686" s="12">
        <v>681895</v>
      </c>
    </row>
    <row r="687" spans="1:13" ht="12.75" thickBot="1" x14ac:dyDescent="0.25">
      <c r="A687" s="14" t="s">
        <v>4</v>
      </c>
      <c r="B687" s="15">
        <v>221209</v>
      </c>
      <c r="C687" s="15">
        <v>1094</v>
      </c>
      <c r="D687" s="15">
        <v>12086.190019246844</v>
      </c>
      <c r="E687" s="15">
        <v>6357.0000000000009</v>
      </c>
      <c r="F687" s="15">
        <v>1316</v>
      </c>
      <c r="G687" s="15">
        <v>3308</v>
      </c>
      <c r="H687" s="15">
        <v>799</v>
      </c>
      <c r="I687" s="15">
        <v>3571.6699999999992</v>
      </c>
      <c r="J687" s="15">
        <v>1</v>
      </c>
      <c r="K687" s="15">
        <v>5832426</v>
      </c>
      <c r="L687" s="15">
        <v>110816097</v>
      </c>
      <c r="M687" s="15">
        <v>116648523</v>
      </c>
    </row>
    <row r="688" spans="1:13" x14ac:dyDescent="0.2">
      <c r="A688" s="17" t="s">
        <v>47</v>
      </c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 x14ac:dyDescent="0.2">
      <c r="A689" s="17" t="s">
        <v>87</v>
      </c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 x14ac:dyDescent="0.2">
      <c r="A690" s="1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 x14ac:dyDescent="0.2">
      <c r="A691" s="20"/>
      <c r="B691" s="20"/>
      <c r="C691" s="23"/>
      <c r="D691" s="23"/>
      <c r="E691" s="23"/>
      <c r="F691" s="23"/>
      <c r="G691" s="23"/>
      <c r="H691" s="23"/>
      <c r="I691" s="23"/>
      <c r="J691" s="23"/>
      <c r="K691" s="24"/>
      <c r="L691" s="23"/>
    </row>
  </sheetData>
  <mergeCells count="166">
    <mergeCell ref="B13:I13"/>
    <mergeCell ref="J13:J14"/>
    <mergeCell ref="K13:K14"/>
    <mergeCell ref="L13:L14"/>
    <mergeCell ref="M13:M14"/>
    <mergeCell ref="A13:A14"/>
    <mergeCell ref="A49:A50"/>
    <mergeCell ref="B49:I49"/>
    <mergeCell ref="J49:J50"/>
    <mergeCell ref="K49:K50"/>
    <mergeCell ref="L49:L50"/>
    <mergeCell ref="M49:M50"/>
    <mergeCell ref="A119:M119"/>
    <mergeCell ref="A84:M84"/>
    <mergeCell ref="A85:A86"/>
    <mergeCell ref="B85:I85"/>
    <mergeCell ref="J85:J86"/>
    <mergeCell ref="K85:K86"/>
    <mergeCell ref="L85:L86"/>
    <mergeCell ref="M85:M86"/>
    <mergeCell ref="A47:M47"/>
    <mergeCell ref="A83:M83"/>
    <mergeCell ref="J561:J562"/>
    <mergeCell ref="K561:K562"/>
    <mergeCell ref="L561:L562"/>
    <mergeCell ref="M561:M562"/>
    <mergeCell ref="K396:K397"/>
    <mergeCell ref="L396:L397"/>
    <mergeCell ref="J495:J496"/>
    <mergeCell ref="K495:K496"/>
    <mergeCell ref="L495:L496"/>
    <mergeCell ref="M495:M496"/>
    <mergeCell ref="A494:M494"/>
    <mergeCell ref="B495:I495"/>
    <mergeCell ref="A495:A496"/>
    <mergeCell ref="M429:M430"/>
    <mergeCell ref="J429:J430"/>
    <mergeCell ref="K429:K430"/>
    <mergeCell ref="B429:I429"/>
    <mergeCell ref="B297:I297"/>
    <mergeCell ref="M396:M397"/>
    <mergeCell ref="A394:M394"/>
    <mergeCell ref="A592:M592"/>
    <mergeCell ref="A593:M593"/>
    <mergeCell ref="A594:A595"/>
    <mergeCell ref="B594:I594"/>
    <mergeCell ref="J594:J595"/>
    <mergeCell ref="K594:K595"/>
    <mergeCell ref="A526:M526"/>
    <mergeCell ref="A527:M527"/>
    <mergeCell ref="A528:A529"/>
    <mergeCell ref="B528:I528"/>
    <mergeCell ref="J528:J529"/>
    <mergeCell ref="K528:K529"/>
    <mergeCell ref="L528:L529"/>
    <mergeCell ref="M528:M529"/>
    <mergeCell ref="A559:M559"/>
    <mergeCell ref="A560:M560"/>
    <mergeCell ref="A561:A562"/>
    <mergeCell ref="B561:I561"/>
    <mergeCell ref="J396:J397"/>
    <mergeCell ref="A461:M461"/>
    <mergeCell ref="L594:L595"/>
    <mergeCell ref="A660:A661"/>
    <mergeCell ref="B660:I660"/>
    <mergeCell ref="J660:J661"/>
    <mergeCell ref="K660:K661"/>
    <mergeCell ref="L660:L661"/>
    <mergeCell ref="M660:M661"/>
    <mergeCell ref="A625:M625"/>
    <mergeCell ref="A626:M626"/>
    <mergeCell ref="A627:A628"/>
    <mergeCell ref="B627:I627"/>
    <mergeCell ref="J627:J628"/>
    <mergeCell ref="K627:K628"/>
    <mergeCell ref="L627:L628"/>
    <mergeCell ref="M627:M628"/>
    <mergeCell ref="A658:M658"/>
    <mergeCell ref="A659:M659"/>
    <mergeCell ref="M594:M595"/>
    <mergeCell ref="A3:M3"/>
    <mergeCell ref="A1:M1"/>
    <mergeCell ref="A2:M2"/>
    <mergeCell ref="A493:M493"/>
    <mergeCell ref="A362:M362"/>
    <mergeCell ref="A363:A364"/>
    <mergeCell ref="A396:A397"/>
    <mergeCell ref="A429:A430"/>
    <mergeCell ref="A462:A463"/>
    <mergeCell ref="A395:M395"/>
    <mergeCell ref="A428:M428"/>
    <mergeCell ref="A460:M460"/>
    <mergeCell ref="J462:J463"/>
    <mergeCell ref="K462:K463"/>
    <mergeCell ref="L462:L463"/>
    <mergeCell ref="M462:M463"/>
    <mergeCell ref="B462:I462"/>
    <mergeCell ref="B396:I396"/>
    <mergeCell ref="A260:M260"/>
    <mergeCell ref="A296:M296"/>
    <mergeCell ref="A297:A298"/>
    <mergeCell ref="L429:L430"/>
    <mergeCell ref="A427:M427"/>
    <mergeCell ref="B363:I363"/>
    <mergeCell ref="A329:M329"/>
    <mergeCell ref="J363:J364"/>
    <mergeCell ref="K363:K364"/>
    <mergeCell ref="A4:M4"/>
    <mergeCell ref="J330:J331"/>
    <mergeCell ref="K330:K331"/>
    <mergeCell ref="L330:L331"/>
    <mergeCell ref="M330:M331"/>
    <mergeCell ref="A328:M328"/>
    <mergeCell ref="A7:M7"/>
    <mergeCell ref="A8:M8"/>
    <mergeCell ref="A5:M5"/>
    <mergeCell ref="A9:M9"/>
    <mergeCell ref="A330:A331"/>
    <mergeCell ref="A6:M6"/>
    <mergeCell ref="J297:J298"/>
    <mergeCell ref="K297:K298"/>
    <mergeCell ref="L297:L298"/>
    <mergeCell ref="M297:M298"/>
    <mergeCell ref="L363:L364"/>
    <mergeCell ref="M363:M364"/>
    <mergeCell ref="A361:M361"/>
    <mergeCell ref="A295:M295"/>
    <mergeCell ref="A190:M190"/>
    <mergeCell ref="A191:A192"/>
    <mergeCell ref="B191:I191"/>
    <mergeCell ref="J191:J192"/>
    <mergeCell ref="K191:K192"/>
    <mergeCell ref="L191:L192"/>
    <mergeCell ref="M191:M192"/>
    <mergeCell ref="A189:M189"/>
    <mergeCell ref="A155:M155"/>
    <mergeCell ref="A156:A157"/>
    <mergeCell ref="B156:I156"/>
    <mergeCell ref="J156:J157"/>
    <mergeCell ref="K156:K157"/>
    <mergeCell ref="L156:L157"/>
    <mergeCell ref="M156:M157"/>
    <mergeCell ref="A120:M120"/>
    <mergeCell ref="A121:A122"/>
    <mergeCell ref="B121:I121"/>
    <mergeCell ref="J121:J122"/>
    <mergeCell ref="K121:K122"/>
    <mergeCell ref="L121:L122"/>
    <mergeCell ref="M121:M122"/>
    <mergeCell ref="B330:I330"/>
    <mergeCell ref="A262:A263"/>
    <mergeCell ref="B262:I262"/>
    <mergeCell ref="J262:J263"/>
    <mergeCell ref="K262:K263"/>
    <mergeCell ref="L262:L263"/>
    <mergeCell ref="M262:M263"/>
    <mergeCell ref="A224:M224"/>
    <mergeCell ref="A225:M225"/>
    <mergeCell ref="A226:A227"/>
    <mergeCell ref="B226:I226"/>
    <mergeCell ref="J226:J227"/>
    <mergeCell ref="K226:K227"/>
    <mergeCell ref="L226:L227"/>
    <mergeCell ref="M226:M227"/>
    <mergeCell ref="A261:M261"/>
    <mergeCell ref="A154:M154"/>
  </mergeCells>
  <pageMargins left="0.70866141732283472" right="0.70866141732283472" top="0.35433070866141736" bottom="0.35433070866141736" header="0.31496062992125984" footer="0.31496062992125984"/>
  <pageSetup paperSize="14" scale="60" orientation="landscape" r:id="rId1"/>
  <rowBreaks count="4" manualBreakCount="4">
    <brk id="322" max="16383" man="1"/>
    <brk id="356" max="16383" man="1"/>
    <brk id="388" max="16383" man="1"/>
    <brk id="4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Variables y Montos</vt:lpstr>
      <vt:lpstr>'Variables y Montos'!Títulos_a_imprimir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Vargas Oyarce</dc:creator>
  <cp:lastModifiedBy>Paola Andrea Nuñez Cisternas</cp:lastModifiedBy>
  <cp:lastPrinted>2017-10-25T21:28:59Z</cp:lastPrinted>
  <dcterms:created xsi:type="dcterms:W3CDTF">2014-10-30T21:00:27Z</dcterms:created>
  <dcterms:modified xsi:type="dcterms:W3CDTF">2025-07-29T15:12:38Z</dcterms:modified>
</cp:coreProperties>
</file>